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35" windowHeight="8985" tabRatio="332" activeTab="0"/>
  </bookViews>
  <sheets>
    <sheet name="Offer Spreadsheet" sheetId="1" r:id="rId1"/>
    <sheet name="Instructions &amp; Explanation" sheetId="2" r:id="rId2"/>
  </sheets>
  <definedNames>
    <definedName name="Ad_Fee1">'Offer Spreadsheet'!$F$46</definedName>
    <definedName name="Consumer_Rebate">'Offer Spreadsheet'!$F$9</definedName>
    <definedName name="Dealer_Prep">'Offer Spreadsheet'!$F$48</definedName>
    <definedName name="Dealer_Profit">'Offer Spreadsheet'!$F$12</definedName>
    <definedName name="Dealers_Cost">'Offer Spreadsheet'!$F$42</definedName>
    <definedName name="Destination">'Offer Spreadsheet'!$F$45</definedName>
    <definedName name="Destination_Charge">'Offer Spreadsheet'!$F$10</definedName>
    <definedName name="Down_Payment1">'Offer Spreadsheet'!$C$60</definedName>
    <definedName name="Down_Payment2">'Offer Spreadsheet'!$H$60</definedName>
    <definedName name="Down_Payment3">'Offer Spreadsheet'!#REF!</definedName>
    <definedName name="Down_Payment4">'Offer Spreadsheet'!#REF!</definedName>
    <definedName name="environmental_packages">'Offer Spreadsheet'!$F$47</definedName>
    <definedName name="Factory_Holdback">'Offer Spreadsheet'!$F$6</definedName>
    <definedName name="Factory_Incentives">'Offer Spreadsheet'!$F$40</definedName>
    <definedName name="Factory_To_Dealer_Incentives">'Offer Spreadsheet'!$F$7</definedName>
    <definedName name="Fai_Profit">'Offer Spreadsheet'!$F$43</definedName>
    <definedName name="Final_Cost">'Offer Spreadsheet'!$F$50</definedName>
    <definedName name="Floorplan_Interest">'Offer Spreadsheet'!$F$11</definedName>
    <definedName name="Government_Rebates">'Offer Spreadsheet'!$F$8</definedName>
    <definedName name="Holdback">'Offer Spreadsheet'!$F$39</definedName>
    <definedName name="Interest_Rate1">'Offer Spreadsheet'!$C$65</definedName>
    <definedName name="Interest_Rate2">'Offer Spreadsheet'!$G$65</definedName>
    <definedName name="Interest_Rate3">'Offer Spreadsheet'!#REF!</definedName>
    <definedName name="Interest_Rate4">'Offer Spreadsheet'!#REF!</definedName>
    <definedName name="Months1">'Offer Spreadsheet'!$C$64</definedName>
    <definedName name="Months3">'Offer Spreadsheet'!#REF!</definedName>
    <definedName name="Months4">'Offer Spreadsheet'!#REF!</definedName>
    <definedName name="Negotiated_Price">'Offer Spreadsheet'!$F$50</definedName>
    <definedName name="Principal1">'Offer Spreadsheet'!$C$62</definedName>
    <definedName name="Principal2">'Offer Spreadsheet'!$H$62</definedName>
    <definedName name="Principal3">'Offer Spreadsheet'!#REF!</definedName>
    <definedName name="Principal4">'Offer Spreadsheet'!#REF!</definedName>
    <definedName name="_xlnm.Print_Area" localSheetId="0">'Offer Spreadsheet'!$A$1:$G$52</definedName>
    <definedName name="Rebate">'Offer Spreadsheet'!$F$49</definedName>
    <definedName name="Rebate1">'Offer Spreadsheet'!#REF!</definedName>
    <definedName name="Rebate2">'Offer Spreadsheet'!#REF!</definedName>
    <definedName name="Rebate3">'Offer Spreadsheet'!#REF!</definedName>
    <definedName name="Rebate4">'Offer Spreadsheet'!#REF!</definedName>
    <definedName name="Sales_Tax1">'Offer Spreadsheet'!$C$59</definedName>
    <definedName name="Sales_Tax2">'Offer Spreadsheet'!$H$59</definedName>
    <definedName name="Sales_Tax3">'Offer Spreadsheet'!#REF!</definedName>
    <definedName name="Sales_Tax4">'Offer Spreadsheet'!#REF!</definedName>
    <definedName name="Selling_Price">'Offer Spreadsheet'!$F$44</definedName>
    <definedName name="Selling_Price1">'Offer Spreadsheet'!$C$58</definedName>
    <definedName name="Selling_Price2">'Offer Spreadsheet'!$H$58</definedName>
    <definedName name="Selling_Price3">'Offer Spreadsheet'!#REF!</definedName>
    <definedName name="Selling_Price4">'Offer Spreadsheet'!#REF!</definedName>
    <definedName name="Tax_Exemptions">'Offer Spreadsheet'!$F$8</definedName>
    <definedName name="Tax_Rate">'Offer Spreadsheet'!$C$59</definedName>
    <definedName name="tax_rate1">'Offer Spreadsheet'!$C$57</definedName>
    <definedName name="tax_rate2">'Offer Spreadsheet'!$G$57</definedName>
    <definedName name="tax_rate3">'Offer Spreadsheet'!#REF!</definedName>
    <definedName name="tax_rate4">'Offer Spreadsheet'!#REF!</definedName>
    <definedName name="Total_Cost_of_Car1">'Offer Spreadsheet'!$C$71</definedName>
    <definedName name="Total_Cost_of_Car2">'Offer Spreadsheet'!#REF!</definedName>
    <definedName name="Total_Cost_of_Car3">'Offer Spreadsheet'!#REF!</definedName>
    <definedName name="Total_Cost_of_Car4">'Offer Spreadsheet'!#REF!</definedName>
    <definedName name="Total_Interest1">'Offer Spreadsheet'!$C$66</definedName>
    <definedName name="Total_Interest2">'Offer Spreadsheet'!$G$66</definedName>
    <definedName name="Total_Interest3">'Offer Spreadsheet'!#REF!</definedName>
    <definedName name="Total_Interest4">'Offer Spreadsheet'!#REF!</definedName>
    <definedName name="Total_Invoice">'Offer Spreadsheet'!$F$38</definedName>
    <definedName name="Total_loan1">'Offer Spreadsheet'!$C$69</definedName>
    <definedName name="Total_loan2">'Offer Spreadsheet'!$G$69</definedName>
    <definedName name="Total_loan3">'Offer Spreadsheet'!#REF!</definedName>
    <definedName name="Total_loan4">'Offer Spreadsheet'!#REF!</definedName>
    <definedName name="Total_Monthly1">'Offer Spreadsheet'!$C$67</definedName>
    <definedName name="Total_Monthly2">'Offer Spreadsheet'!$G$67</definedName>
    <definedName name="Total_Monthly3">'Offer Spreadsheet'!#REF!</definedName>
    <definedName name="Total_Monthly4">'Offer Spreadsheet'!#REF!</definedName>
    <definedName name="Total_MSRP">'Offer Spreadsheet'!$G$38</definedName>
    <definedName name="Trade_in1">'Offer Spreadsheet'!$C$61</definedName>
    <definedName name="Trade_in2">'Offer Spreadsheet'!$H$61</definedName>
    <definedName name="Trade_in3">'Offer Spreadsheet'!#REF!</definedName>
    <definedName name="Trade_in4">'Offer Spreadsheet'!#REF!</definedName>
  </definedNames>
  <calcPr fullCalcOnLoad="1" iterate="1" iterateCount="100" iterateDelta="0.001"/>
</workbook>
</file>

<file path=xl/comments1.xml><?xml version="1.0" encoding="utf-8"?>
<comments xmlns="http://schemas.openxmlformats.org/spreadsheetml/2006/main">
  <authors>
    <author>Jeff Ostroff</author>
  </authors>
  <commentList>
    <comment ref="B153" authorId="0">
      <text>
        <r>
          <rPr>
            <b/>
            <sz val="12"/>
            <rFont val="Verdana"/>
            <family val="2"/>
          </rPr>
          <t>Jeff Ostroff:
This loancalc spreadsheet copyright 1998-2013 ConsumerNet, Inc. for use on CarBuyingTips.com</t>
        </r>
      </text>
    </comment>
  </commentList>
</comments>
</file>

<file path=xl/comments2.xml><?xml version="1.0" encoding="utf-8"?>
<comments xmlns="http://schemas.openxmlformats.org/spreadsheetml/2006/main">
  <authors>
    <author>Jeff Ostroff</author>
  </authors>
  <commentList>
    <comment ref="A164" authorId="0">
      <text>
        <r>
          <rPr>
            <b/>
            <sz val="12"/>
            <rFont val="Verdana"/>
            <family val="2"/>
          </rPr>
          <t>Jeff Ostroff:
This loancalc spreadsheet copyright 1998-2013 ConsumerNet, Inc. for use on CarBuyingTips.com</t>
        </r>
      </text>
    </comment>
  </commentList>
</comments>
</file>

<file path=xl/sharedStrings.xml><?xml version="1.0" encoding="utf-8"?>
<sst xmlns="http://schemas.openxmlformats.org/spreadsheetml/2006/main" count="130" uniqueCount="96">
  <si>
    <t>Enter Consumer Rebates Here</t>
  </si>
  <si>
    <t>Model Code</t>
  </si>
  <si>
    <t>+</t>
  </si>
  <si>
    <t>-</t>
  </si>
  <si>
    <t>Total Base Vehicle &amp; Option Price</t>
  </si>
  <si>
    <t>=</t>
  </si>
  <si>
    <t>http://www.carbuyingtips.com/warranty.htm</t>
  </si>
  <si>
    <t>http://www.carbuyingtips.com/finance.htm</t>
  </si>
  <si>
    <t>Enter the Destination Charge.  This is the shipping charge to transport the vehicle from the factory to the dealer.  This appears on the dealer's invoice, and you can also obtain the price on any site that lists car prices.</t>
  </si>
  <si>
    <t>Here's How to use the spreadsheet:</t>
  </si>
  <si>
    <t>Update Log:</t>
  </si>
  <si>
    <t>Initial release</t>
  </si>
  <si>
    <t>8/1/98:</t>
  </si>
  <si>
    <t>$</t>
  </si>
  <si>
    <t>Enter the price of the Environmental Protection Packages (rust proofing, scotchgaurd, wax, etc.).  Hopefully there are not any of these wasted extras on your car, so this amount should be set to $0.</t>
  </si>
  <si>
    <t>CODE</t>
  </si>
  <si>
    <t>Option # 2:</t>
  </si>
  <si>
    <t>…</t>
  </si>
  <si>
    <t>Enter the Dealer Prep Fee. Hopefully the dealer did not ask for one, but many do, claiming it's for processing the paperwork.  Negotiate this fee out of there.  Many dealers have it permenantly imprinted on their worksheet to fool you but you can still negotiate it off by threatening to leave.</t>
  </si>
  <si>
    <t>2/14/99:</t>
  </si>
  <si>
    <t>Cleanup</t>
  </si>
  <si>
    <t>Fair Profit Over Dealer's Cost</t>
  </si>
  <si>
    <t>Basic cleanup of formatting text, and added a few comments.</t>
  </si>
  <si>
    <t>Negotiated Selling Price Of Vehicle</t>
  </si>
  <si>
    <t>Added new CarBuyingTips.com logos</t>
  </si>
  <si>
    <t>Made URLs clickable so that a browser window will pop up automatically,</t>
  </si>
  <si>
    <t>This spreadsheet is a free download from:</t>
  </si>
  <si>
    <t>CarBuyingTips.com</t>
  </si>
  <si>
    <t>Adjusted the holdback and dealers profit % cells, to add one decimal place.</t>
  </si>
  <si>
    <t xml:space="preserve">Enter any factory to consumer Rebates for your vehicle.  You can find info on rebates on sites like FightingChance.com. </t>
  </si>
  <si>
    <t>7/8/2003:</t>
  </si>
  <si>
    <t>Version 2.4.  Added fields 2a to account for governement tax exemptions, and now sales tax accounts for trading in a vehicle..</t>
  </si>
  <si>
    <t>7/16/2003:</t>
  </si>
  <si>
    <t>Version 2.5.  Added text link to FightingChance.com for getting rebates, dealer invoice pricing, etc.</t>
  </si>
  <si>
    <t>Option # 1:  Add all your options here…..</t>
  </si>
  <si>
    <t>Vehicle Description</t>
  </si>
  <si>
    <t>Enter the factory Holdback for your vehicle.  It's usually 3% of MSRP for American cars and 2% for imports.  Some cars may be different or have no holdback.  If the % of holdback you enter does not calculate to be the same as the dealer invoice, adjust this % until it matches.</t>
  </si>
  <si>
    <t xml:space="preserve">Enter any factory to dealer incentives for your vehicle.  Sometimes the factory offers incentives to the dealer to stimulate sales.  Many dealers are willing to give up some or even all of this incentive.  You can get this from FightingChance.com.  </t>
  </si>
  <si>
    <t>Enter the desired dealer profit.  I suggest you leave it at 5%.  But many people have asked me to make this an editable field so they can change it to 3%, thinking that the dealer will haggle them up to 5%.  It works for a lot of people.  Fax this spreadsheet to dealers asking who wants the offer, they are more likely to accept your offer if it's 5%.</t>
  </si>
  <si>
    <t>Source of controversy!  Advertising fees are not listed on the car pricing sites. They vary by area, are listed on the invoice, but consumer advocates believe it's their cost of doing business, not yours.  Many dealers will drop this fee, many won't.  Some may split it with you.  So feel free to enter $0, and work your way up to the full advertising fee.</t>
  </si>
  <si>
    <t>11/14/2003:</t>
  </si>
  <si>
    <t>Version 2.6.  Major re-formatting of cells and layout to Improve B&amp;W printer performance and made other improvents as well.</t>
  </si>
  <si>
    <t>12/31/2003:</t>
  </si>
  <si>
    <t>Version 2.7.  Adjusted formula for total base and option price to include the name of Destination Charge.  Clarified Environmental fees.</t>
  </si>
  <si>
    <t>1/8/2004:</t>
  </si>
  <si>
    <t>Version 2.8.  Added link to InvoiceDealers in green shaded box.</t>
  </si>
  <si>
    <t>Version 2.9.  Widened column G to crrectly display 6-digit pricing.</t>
  </si>
  <si>
    <t>Total Consumer &amp; Government Rebates</t>
  </si>
  <si>
    <t>Enter any Floorplan Fees From Dealer Invoice Here</t>
  </si>
  <si>
    <t>New Car Buyer's Offer Spreadsheet</t>
  </si>
  <si>
    <t>Version 4     7/15/2013</t>
  </si>
  <si>
    <r>
      <t>Invoice Price</t>
    </r>
    <r>
      <rPr>
        <b/>
        <sz val="10"/>
        <rFont val="Verdana"/>
        <family val="2"/>
      </rPr>
      <t xml:space="preserve"> </t>
    </r>
    <r>
      <rPr>
        <b/>
        <sz val="12"/>
        <rFont val="Verdana"/>
        <family val="2"/>
      </rPr>
      <t>(Wholesale Price)</t>
    </r>
  </si>
  <si>
    <r>
      <t xml:space="preserve">MSRP          </t>
    </r>
    <r>
      <rPr>
        <b/>
        <sz val="12"/>
        <rFont val="Verdana"/>
        <family val="2"/>
      </rPr>
      <t xml:space="preserve"> (Retail Price)</t>
    </r>
  </si>
  <si>
    <r>
      <t xml:space="preserve">Factory To Dealer Incentives </t>
    </r>
    <r>
      <rPr>
        <sz val="12"/>
        <rFont val="Verdana"/>
        <family val="2"/>
      </rPr>
      <t>(Bonus to dealer from factory)</t>
    </r>
  </si>
  <si>
    <t>Enter Destination Charge  (Shipping) Here</t>
  </si>
  <si>
    <t>Enter Government Rebates/Vouchers Here</t>
  </si>
  <si>
    <r>
      <t xml:space="preserve">Enter Dealer Profit % You Wish to Offer                                       </t>
    </r>
    <r>
      <rPr>
        <b/>
        <sz val="12"/>
        <rFont val="Verdana"/>
        <family val="2"/>
      </rPr>
      <t xml:space="preserve"> (Suggest 3 to 5%)</t>
    </r>
  </si>
  <si>
    <t>Installed Options on vehicle:</t>
  </si>
  <si>
    <r>
      <t xml:space="preserve">Floorplan Fee  </t>
    </r>
    <r>
      <rPr>
        <b/>
        <sz val="10"/>
        <color indexed="12"/>
        <rFont val="Verdana"/>
        <family val="2"/>
      </rPr>
      <t xml:space="preserve"> </t>
    </r>
    <r>
      <rPr>
        <sz val="12"/>
        <rFont val="Verdana"/>
        <family val="2"/>
      </rPr>
      <t>(Also called "Wholesale Financial Reserves", paid by factory to the dealer to offset dealer's floorplan interest costs)</t>
    </r>
  </si>
  <si>
    <t>Total Cost Of Installed Options</t>
  </si>
  <si>
    <r>
      <rPr>
        <b/>
        <sz val="14"/>
        <rFont val="Verdana"/>
        <family val="2"/>
      </rPr>
      <t xml:space="preserve">Destination Charge </t>
    </r>
    <r>
      <rPr>
        <b/>
        <sz val="12"/>
        <rFont val="Verdana"/>
        <family val="2"/>
      </rPr>
      <t xml:space="preserve">                                                                           </t>
    </r>
    <r>
      <rPr>
        <b/>
        <sz val="10"/>
        <rFont val="Verdana"/>
        <family val="2"/>
      </rPr>
      <t xml:space="preserve"> </t>
    </r>
    <r>
      <rPr>
        <sz val="12"/>
        <rFont val="Verdana"/>
        <family val="2"/>
      </rPr>
      <t>(From above, used here to match MSRP sticker only)</t>
    </r>
  </si>
  <si>
    <r>
      <t xml:space="preserve">Calculated Dealer's Cost Of Vehicle                                                     </t>
    </r>
    <r>
      <rPr>
        <b/>
        <sz val="11"/>
        <rFont val="Verdana"/>
        <family val="2"/>
      </rPr>
      <t>(This does not include Destination Charges, it's just the vehicle alone)</t>
    </r>
  </si>
  <si>
    <r>
      <t xml:space="preserve">Advertising Fees </t>
    </r>
    <r>
      <rPr>
        <sz val="11"/>
        <rFont val="Verdana"/>
        <family val="2"/>
      </rPr>
      <t xml:space="preserve"> </t>
    </r>
    <r>
      <rPr>
        <sz val="12"/>
        <rFont val="Verdana"/>
        <family val="2"/>
      </rPr>
      <t>(Usually shown only on dealer invoice, optional fee)</t>
    </r>
  </si>
  <si>
    <r>
      <t>Destination Charge</t>
    </r>
    <r>
      <rPr>
        <b/>
        <sz val="12"/>
        <rFont val="Verdana"/>
        <family val="2"/>
      </rPr>
      <t xml:space="preserve"> </t>
    </r>
    <r>
      <rPr>
        <sz val="12"/>
        <rFont val="Verdana"/>
        <family val="2"/>
      </rPr>
      <t>(Cost to ship vehicle to dealer, required fee)</t>
    </r>
  </si>
  <si>
    <r>
      <t xml:space="preserve">Dealer Prep </t>
    </r>
    <r>
      <rPr>
        <sz val="12"/>
        <rFont val="Verdana"/>
        <family val="2"/>
      </rPr>
      <t>(optional fee)</t>
    </r>
  </si>
  <si>
    <t>Environmental Protection Packages, and Other Fees</t>
  </si>
  <si>
    <r>
      <t>Tip</t>
    </r>
    <r>
      <rPr>
        <sz val="14"/>
        <color indexed="12"/>
        <rFont val="Verdana"/>
        <family val="2"/>
      </rPr>
      <t xml:space="preserve">: </t>
    </r>
    <r>
      <rPr>
        <sz val="14"/>
        <rFont val="Verdana"/>
        <family val="2"/>
      </rPr>
      <t xml:space="preserve"> If there is a fee or incentive or promotion that is not shown on this spreadsheet, you can account for it by creating an option for it, and assigning the amount.  You assign a positive amount if it is a fee, and put a negative dollar amount if it is a discount or incentive.  It's useful for fudge factors.</t>
    </r>
  </si>
  <si>
    <t>Copyright © 1999-2013 ConsumerNet, Inc.  All Rights Reserved.</t>
  </si>
  <si>
    <t>Read our guides and reviews of Extended Warranties and Car Financing:</t>
  </si>
  <si>
    <t>What to look for when financing your car and buying extended warranties. We reveal all the pitfalls to watch out for, and how to avoid scams.</t>
  </si>
  <si>
    <r>
      <t>Example:</t>
    </r>
    <r>
      <rPr>
        <b/>
        <sz val="14"/>
        <color indexed="12"/>
        <rFont val="Verdana"/>
        <family val="2"/>
      </rPr>
      <t xml:space="preserve"> </t>
    </r>
    <r>
      <rPr>
        <b/>
        <sz val="14"/>
        <rFont val="Verdana"/>
        <family val="2"/>
      </rPr>
      <t>2014 Toyota Camry Sedan               LE V6 4-Dr</t>
    </r>
    <r>
      <rPr>
        <b/>
        <sz val="14"/>
        <color indexed="12"/>
        <rFont val="Verdana"/>
        <family val="2"/>
      </rPr>
      <t xml:space="preserve">                                </t>
    </r>
    <r>
      <rPr>
        <b/>
        <sz val="14"/>
        <rFont val="Verdana"/>
        <family val="2"/>
      </rPr>
      <t xml:space="preserve">                (Change this to your vehicle)</t>
    </r>
  </si>
  <si>
    <r>
      <rPr>
        <b/>
        <sz val="14"/>
        <rFont val="Verdana"/>
        <family val="2"/>
      </rPr>
      <t>Enter Any Factory To Dealer Incentives Here</t>
    </r>
    <r>
      <rPr>
        <b/>
        <sz val="12"/>
        <rFont val="Verdana"/>
        <family val="2"/>
      </rPr>
      <t xml:space="preserve">                                (Can be obtained from FightingChance.com )</t>
    </r>
  </si>
  <si>
    <r>
      <rPr>
        <b/>
        <sz val="14"/>
        <rFont val="Verdana"/>
        <family val="2"/>
      </rPr>
      <t>Enter Factory Holdback % Here:</t>
    </r>
    <r>
      <rPr>
        <b/>
        <sz val="12"/>
        <rFont val="Verdana"/>
        <family val="2"/>
      </rPr>
      <t xml:space="preserve">                                                 (Usually </t>
    </r>
    <r>
      <rPr>
        <b/>
        <i/>
        <sz val="12"/>
        <rFont val="Verdana"/>
        <family val="2"/>
      </rPr>
      <t>American Cars=3%, Foreign Cars=2%.  Not all cars have it</t>
    </r>
    <r>
      <rPr>
        <b/>
        <sz val="12"/>
        <rFont val="Verdana"/>
        <family val="2"/>
      </rPr>
      <t>)</t>
    </r>
  </si>
  <si>
    <t>Before you buy a new or used car, read the latest tips and scams to avoid at:</t>
  </si>
  <si>
    <t>Copyright © 1999 - 2013 ConsumerNet, Inc.  All Rights Reserved.</t>
  </si>
  <si>
    <t>If your car is has government sales tax exemptions, government rebates, vouchers, stimulus, or anything else, enter that amount.</t>
  </si>
  <si>
    <r>
      <t xml:space="preserve">Enter the </t>
    </r>
    <r>
      <rPr>
        <b/>
        <u val="single"/>
        <sz val="10"/>
        <rFont val="Verdana"/>
        <family val="2"/>
      </rPr>
      <t>BASE</t>
    </r>
    <r>
      <rPr>
        <b/>
        <sz val="10"/>
        <rFont val="Verdana"/>
        <family val="2"/>
      </rPr>
      <t xml:space="preserve"> vehicle description in.  Also enter the BASE Invoice and BASE MSRP to the right side of the table</t>
    </r>
    <r>
      <rPr>
        <b/>
        <sz val="10"/>
        <color indexed="12"/>
        <rFont val="Verdana"/>
        <family val="2"/>
      </rPr>
      <t>.</t>
    </r>
  </si>
  <si>
    <r>
      <t xml:space="preserve">Enter the </t>
    </r>
    <r>
      <rPr>
        <b/>
        <u val="single"/>
        <sz val="10"/>
        <rFont val="Verdana"/>
        <family val="2"/>
      </rPr>
      <t>Option</t>
    </r>
    <r>
      <rPr>
        <b/>
        <sz val="10"/>
        <rFont val="Verdana"/>
        <family val="2"/>
      </rPr>
      <t xml:space="preserve"> description, Option Invoice, Option MSRP to the right side of the table</t>
    </r>
    <r>
      <rPr>
        <b/>
        <sz val="10"/>
        <color indexed="12"/>
        <rFont val="Verdana"/>
        <family val="2"/>
      </rPr>
      <t>. You can add a fake option as a fudge factor too, plus or minus, to make numbers jive.</t>
    </r>
  </si>
  <si>
    <r>
      <t>Most items that need to be entered by you are</t>
    </r>
    <r>
      <rPr>
        <b/>
        <u val="single"/>
        <sz val="11"/>
        <rFont val="Verdana"/>
        <family val="2"/>
      </rPr>
      <t xml:space="preserve"> in bold blue, except for the installed options prices, which are in black.</t>
    </r>
    <r>
      <rPr>
        <b/>
        <sz val="11"/>
        <rFont val="Verdana"/>
        <family val="2"/>
      </rPr>
      <t xml:space="preserve">  The spreadsheet calculates the rest of the numbers (in Black) for you.  Enter data only where you are supposed to. All the other cells are locked.</t>
    </r>
  </si>
  <si>
    <r>
      <t>Enter the Floorplan Fee.  This is not listed on car pricing sites, it's only found on the dealer's invoice. This fee may also appear under the name "Wholesale Cash Reserves"</t>
    </r>
    <r>
      <rPr>
        <sz val="10"/>
        <rFont val="Verdana"/>
        <family val="2"/>
      </rPr>
      <t>.</t>
    </r>
    <r>
      <rPr>
        <b/>
        <sz val="10"/>
        <rFont val="Verdana"/>
        <family val="2"/>
      </rPr>
      <t xml:space="preserve">  This is paid by the factory to the dealer to offset the interest (floorplan fee) for a couple of months that the dealer pays for every car sitting on the lot.  Many dealers like to show this as a charge to the consumer when it's actually PAID to the dealer by the factory.  If the dealer's invoice lists this fee, you must remove it, as they are trying to double collect.  This is how dealers can sell you a car at "Invoice Price", and still make money:  Because they are getting holdback, incentives, and floorplan assistance from the factory.</t>
    </r>
  </si>
  <si>
    <t>Offer Spreadsheet Instructions</t>
  </si>
  <si>
    <t>Instructions below are numbered according to the corresponding numbered zones on the left side of the offer spreadsheet.</t>
  </si>
  <si>
    <t>That's all there is to it.  The spreadsheet will strip out all fees that are paid by the factory, and calculate the dealer's true cost of the car, then calculate a fair profit over Dealer Cost.  Then any rebates are subtracted out, and other fees like advertising, dealer prep, destination charges, and environmental packages are added. The field titled "Final Cost To Customer"  is your offer to the dealer.  Sales Tax and DMV registration fees should be added on top of that.</t>
  </si>
  <si>
    <t>Version 3.0.  Added field for government rebates, based on Obama economic stimulus programs, added clarity to other cell labels.</t>
  </si>
  <si>
    <t>Version 4.0  New CarBuyingTips.com logo and color scheme, other formatting changes</t>
  </si>
  <si>
    <t>At the request of many readers, made the dealer profit field editable instead of fixed at 5% so you can make it 3% if you want.</t>
  </si>
  <si>
    <t>4/8/00:</t>
  </si>
  <si>
    <t>7/19/00:</t>
  </si>
  <si>
    <t>9/02/00:</t>
  </si>
  <si>
    <t>11/20/01:</t>
  </si>
  <si>
    <t>11/25/2004:</t>
  </si>
  <si>
    <t>8/17/2009:</t>
  </si>
  <si>
    <t>7/15/2013:</t>
  </si>
  <si>
    <t>9/19/99:</t>
  </si>
  <si>
    <r>
      <t xml:space="preserve">Final Selling Price To Customer                                     </t>
    </r>
    <r>
      <rPr>
        <b/>
        <sz val="12"/>
        <rFont val="Verdana"/>
        <family val="2"/>
      </rPr>
      <t>(Not Including Sales Tax, Tags, or Title)</t>
    </r>
  </si>
  <si>
    <r>
      <t>Factory Holdback</t>
    </r>
    <r>
      <rPr>
        <b/>
        <sz val="12"/>
        <rFont val="Verdana"/>
        <family val="2"/>
      </rPr>
      <t xml:space="preserve"> </t>
    </r>
    <r>
      <rPr>
        <b/>
        <sz val="10"/>
        <rFont val="Verdana"/>
        <family val="2"/>
      </rPr>
      <t xml:space="preserve"> </t>
    </r>
    <r>
      <rPr>
        <sz val="12"/>
        <rFont val="Verdana"/>
        <family val="2"/>
      </rPr>
      <t>(Paid to dealer by factory after car is sold)</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</si>
</sst>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000_);_(&quot;$&quot;* \(#,##0.000\);_(&quot;$&quot;* &quot;-&quot;??_);_(@_)"/>
    <numFmt numFmtId="167" formatCode="_(&quot;$&quot;* #,##0.0000_);_(&quot;$&quot;* \(#,##0.0000\);_(&quot;$&quot;* &quot;-&quot;??_);_(@_)"/>
    <numFmt numFmtId="168" formatCode="&quot;Yes&quot;;&quot;Yes&quot;;&quot;No&quot;"/>
    <numFmt numFmtId="169" formatCode="&quot;True&quot;;&quot;True&quot;;&quot;False&quot;"/>
    <numFmt numFmtId="170" formatCode="&quot;On&quot;;&quot;On&quot;;&quot;Off&quot;"/>
    <numFmt numFmtId="171" formatCode="[$€-2]\ #,##0.00_);[Red]\([$€-2]\ #,##0.00\)"/>
  </numFmts>
  <fonts count="78">
    <font>
      <sz val="10"/>
      <name val="Arial"/>
      <family val="0"/>
    </font>
    <font>
      <b/>
      <sz val="14"/>
      <name val="Arial"/>
      <family val="2"/>
    </font>
    <font>
      <b/>
      <sz val="12"/>
      <name val="Arial"/>
      <family val="2"/>
    </font>
    <font>
      <b/>
      <sz val="10"/>
      <name val="Arial"/>
      <family val="2"/>
    </font>
    <font>
      <b/>
      <sz val="14"/>
      <color indexed="9"/>
      <name val="Arial"/>
      <family val="2"/>
    </font>
    <font>
      <sz val="10"/>
      <color indexed="12"/>
      <name val="Arial"/>
      <family val="2"/>
    </font>
    <font>
      <b/>
      <sz val="12"/>
      <color indexed="9"/>
      <name val="Arial"/>
      <family val="2"/>
    </font>
    <font>
      <u val="single"/>
      <sz val="10"/>
      <color indexed="12"/>
      <name val="Arial"/>
      <family val="0"/>
    </font>
    <font>
      <u val="single"/>
      <sz val="10"/>
      <color indexed="36"/>
      <name val="Arial"/>
      <family val="0"/>
    </font>
    <font>
      <b/>
      <u val="single"/>
      <sz val="14"/>
      <color indexed="12"/>
      <name val="Arial"/>
      <family val="2"/>
    </font>
    <font>
      <b/>
      <sz val="16"/>
      <name val="Arial"/>
      <family val="2"/>
    </font>
    <font>
      <sz val="12"/>
      <name val="Arial"/>
      <family val="0"/>
    </font>
    <font>
      <sz val="12"/>
      <name val="Verdana"/>
      <family val="2"/>
    </font>
    <font>
      <b/>
      <sz val="12"/>
      <name val="Verdana"/>
      <family val="2"/>
    </font>
    <font>
      <b/>
      <sz val="12"/>
      <color indexed="12"/>
      <name val="Verdana"/>
      <family val="2"/>
    </font>
    <font>
      <b/>
      <sz val="14"/>
      <name val="Verdana"/>
      <family val="2"/>
    </font>
    <font>
      <b/>
      <sz val="10"/>
      <name val="Verdana"/>
      <family val="2"/>
    </font>
    <font>
      <sz val="10"/>
      <name val="Verdana"/>
      <family val="2"/>
    </font>
    <font>
      <b/>
      <sz val="16"/>
      <name val="Verdana"/>
      <family val="2"/>
    </font>
    <font>
      <b/>
      <sz val="24"/>
      <name val="Verdana"/>
      <family val="2"/>
    </font>
    <font>
      <b/>
      <u val="single"/>
      <sz val="14"/>
      <color indexed="12"/>
      <name val="Verdana"/>
      <family val="2"/>
    </font>
    <font>
      <b/>
      <i/>
      <sz val="12"/>
      <name val="Verdana"/>
      <family val="2"/>
    </font>
    <font>
      <b/>
      <sz val="10"/>
      <color indexed="10"/>
      <name val="Verdana"/>
      <family val="2"/>
    </font>
    <font>
      <sz val="10"/>
      <color indexed="12"/>
      <name val="Verdana"/>
      <family val="2"/>
    </font>
    <font>
      <b/>
      <sz val="22"/>
      <name val="Verdana"/>
      <family val="2"/>
    </font>
    <font>
      <sz val="14"/>
      <name val="Verdana"/>
      <family val="2"/>
    </font>
    <font>
      <b/>
      <sz val="14"/>
      <color indexed="12"/>
      <name val="Verdana"/>
      <family val="2"/>
    </font>
    <font>
      <b/>
      <sz val="14"/>
      <color indexed="9"/>
      <name val="Verdana"/>
      <family val="2"/>
    </font>
    <font>
      <b/>
      <sz val="10"/>
      <color indexed="12"/>
      <name val="Verdana"/>
      <family val="2"/>
    </font>
    <font>
      <sz val="11"/>
      <name val="Verdana"/>
      <family val="2"/>
    </font>
    <font>
      <b/>
      <sz val="18"/>
      <name val="Verdana"/>
      <family val="2"/>
    </font>
    <font>
      <sz val="18"/>
      <name val="Verdana"/>
      <family val="2"/>
    </font>
    <font>
      <b/>
      <sz val="13"/>
      <name val="Verdana"/>
      <family val="2"/>
    </font>
    <font>
      <b/>
      <sz val="11"/>
      <name val="Verdana"/>
      <family val="2"/>
    </font>
    <font>
      <b/>
      <sz val="32"/>
      <name val="Verdana"/>
      <family val="2"/>
    </font>
    <font>
      <b/>
      <sz val="20"/>
      <name val="Verdana"/>
      <family val="2"/>
    </font>
    <font>
      <sz val="14"/>
      <color indexed="12"/>
      <name val="Verdana"/>
      <family val="2"/>
    </font>
    <font>
      <b/>
      <sz val="18"/>
      <color indexed="9"/>
      <name val="Verdana"/>
      <family val="2"/>
    </font>
    <font>
      <b/>
      <u val="single"/>
      <sz val="12"/>
      <color indexed="12"/>
      <name val="Verdana"/>
      <family val="2"/>
    </font>
    <font>
      <b/>
      <u val="single"/>
      <sz val="11"/>
      <name val="Verdana"/>
      <family val="2"/>
    </font>
    <font>
      <b/>
      <u val="single"/>
      <sz val="10"/>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56"/>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3"/>
      <name val="Verdana"/>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4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rgb="FF0000FF"/>
        <bgColor indexed="64"/>
      </patternFill>
    </fill>
    <fill>
      <patternFill patternType="solid">
        <fgColor indexed="11"/>
        <bgColor indexed="64"/>
      </patternFill>
    </fill>
    <fill>
      <patternFill patternType="solid">
        <fgColor theme="1"/>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ck">
        <color indexed="9"/>
      </bottom>
    </border>
    <border>
      <left>
        <color indexed="63"/>
      </left>
      <right style="thin"/>
      <top style="thick">
        <color indexed="9"/>
      </top>
      <bottom>
        <color indexed="63"/>
      </bottom>
    </border>
    <border>
      <left style="thin"/>
      <right>
        <color indexed="63"/>
      </right>
      <top>
        <color indexed="63"/>
      </top>
      <bottom>
        <color indexed="63"/>
      </bottom>
    </border>
    <border>
      <left>
        <color indexed="63"/>
      </left>
      <right>
        <color indexed="63"/>
      </right>
      <top style="medium"/>
      <bottom>
        <color indexed="63"/>
      </bottom>
    </border>
    <border>
      <left style="thin"/>
      <right style="thin"/>
      <top style="medium"/>
      <bottom style="thin"/>
    </border>
    <border>
      <left>
        <color indexed="63"/>
      </left>
      <right style="medium"/>
      <top style="medium"/>
      <bottom style="thin"/>
    </border>
    <border>
      <left style="medium"/>
      <right style="medium"/>
      <top style="medium"/>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thick"/>
      <right style="thick"/>
      <top style="thick"/>
      <bottom style="thick"/>
    </border>
    <border>
      <left style="thick">
        <color theme="1"/>
      </left>
      <right style="thick">
        <color theme="1"/>
      </right>
      <top style="thick">
        <color theme="1"/>
      </top>
      <bottom style="thick">
        <color theme="1"/>
      </bottom>
    </border>
    <border>
      <left>
        <color indexed="63"/>
      </left>
      <right>
        <color indexed="63"/>
      </right>
      <top>
        <color indexed="63"/>
      </top>
      <bottom style="thick"/>
    </border>
    <border>
      <left>
        <color indexed="63"/>
      </left>
      <right>
        <color indexed="63"/>
      </right>
      <top style="thick"/>
      <bottom>
        <color indexed="63"/>
      </bottom>
    </border>
    <border diagonalUp="1" diagonalDown="1">
      <left>
        <color indexed="63"/>
      </left>
      <right style="thin"/>
      <top style="thin"/>
      <bottom style="thin"/>
      <diagonal style="thin"/>
    </border>
    <border>
      <left>
        <color indexed="63"/>
      </left>
      <right>
        <color indexed="63"/>
      </right>
      <top style="thin"/>
      <bottom style="thin"/>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thin"/>
      <right>
        <color indexed="63"/>
      </right>
      <top style="thin"/>
      <bottom style="thick"/>
    </border>
    <border>
      <left>
        <color indexed="63"/>
      </left>
      <right>
        <color indexed="63"/>
      </right>
      <top style="thin"/>
      <bottom style="thick"/>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8"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7"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207">
    <xf numFmtId="0" fontId="0" fillId="0" borderId="0" xfId="0" applyAlignment="1">
      <alignment/>
    </xf>
    <xf numFmtId="0" fontId="0" fillId="0" borderId="0" xfId="0" applyAlignment="1" applyProtection="1">
      <alignment/>
      <protection/>
    </xf>
    <xf numFmtId="0" fontId="4" fillId="33" borderId="0" xfId="0" applyFont="1" applyFill="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5" fillId="0" borderId="0" xfId="0" applyFont="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horizontal="right"/>
      <protection/>
    </xf>
    <xf numFmtId="0" fontId="3" fillId="0" borderId="0" xfId="0" applyFont="1" applyAlignment="1" applyProtection="1">
      <alignment/>
      <protection/>
    </xf>
    <xf numFmtId="0" fontId="4" fillId="33" borderId="0"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1" fillId="0" borderId="0" xfId="0" applyFont="1" applyAlignment="1">
      <alignment/>
    </xf>
    <xf numFmtId="0" fontId="11" fillId="0" borderId="0" xfId="0" applyFont="1" applyAlignment="1" applyProtection="1">
      <alignment/>
      <protection/>
    </xf>
    <xf numFmtId="0" fontId="10" fillId="34" borderId="0" xfId="0" applyFont="1" applyFill="1" applyAlignment="1" applyProtection="1">
      <alignment horizontal="center" vertical="center"/>
      <protection/>
    </xf>
    <xf numFmtId="0" fontId="0" fillId="0" borderId="0" xfId="0" applyAlignment="1" applyProtection="1">
      <alignment/>
      <protection locked="0"/>
    </xf>
    <xf numFmtId="0" fontId="0" fillId="0" borderId="0" xfId="0" applyAlignment="1" applyProtection="1">
      <alignment horizontal="right"/>
      <protection locked="0"/>
    </xf>
    <xf numFmtId="0" fontId="5" fillId="0" borderId="0" xfId="0" applyFont="1" applyAlignment="1" applyProtection="1">
      <alignment horizontal="center"/>
      <protection locked="0"/>
    </xf>
    <xf numFmtId="0" fontId="0" fillId="0" borderId="0" xfId="0" applyAlignment="1" applyProtection="1">
      <alignment horizontal="center"/>
      <protection locked="0"/>
    </xf>
    <xf numFmtId="0" fontId="17" fillId="0" borderId="0" xfId="0" applyFont="1" applyAlignment="1" applyProtection="1">
      <alignment/>
      <protection/>
    </xf>
    <xf numFmtId="0" fontId="12" fillId="33" borderId="0" xfId="0" applyFont="1" applyFill="1" applyAlignment="1" applyProtection="1">
      <alignment horizontal="center" vertical="center"/>
      <protection/>
    </xf>
    <xf numFmtId="0" fontId="12" fillId="0" borderId="12" xfId="0" applyFont="1" applyBorder="1" applyAlignment="1" applyProtection="1">
      <alignment horizontal="left" vertical="center" wrapText="1"/>
      <protection/>
    </xf>
    <xf numFmtId="0" fontId="12" fillId="0" borderId="0" xfId="0" applyFont="1" applyBorder="1" applyAlignment="1" applyProtection="1">
      <alignment horizontal="left" vertical="center" wrapText="1"/>
      <protection/>
    </xf>
    <xf numFmtId="0" fontId="17" fillId="0" borderId="0" xfId="0" applyFont="1" applyAlignment="1">
      <alignment/>
    </xf>
    <xf numFmtId="0" fontId="17" fillId="0" borderId="12" xfId="0" applyFont="1" applyBorder="1" applyAlignment="1">
      <alignment horizontal="left" wrapText="1"/>
    </xf>
    <xf numFmtId="0" fontId="17" fillId="0" borderId="0" xfId="0" applyFont="1" applyAlignment="1">
      <alignment horizontal="left" wrapText="1"/>
    </xf>
    <xf numFmtId="0" fontId="16" fillId="0" borderId="12" xfId="0" applyFont="1" applyBorder="1" applyAlignment="1" applyProtection="1">
      <alignment horizontal="center" vertical="center" wrapText="1"/>
      <protection/>
    </xf>
    <xf numFmtId="0" fontId="17" fillId="0" borderId="0" xfId="0" applyFont="1" applyAlignment="1" applyProtection="1">
      <alignment/>
      <protection/>
    </xf>
    <xf numFmtId="0" fontId="23" fillId="0" borderId="0" xfId="0" applyFont="1" applyAlignment="1" applyProtection="1">
      <alignment horizontal="center"/>
      <protection/>
    </xf>
    <xf numFmtId="0" fontId="17" fillId="0" borderId="0" xfId="0" applyFont="1" applyAlignment="1" applyProtection="1">
      <alignment horizontal="center"/>
      <protection/>
    </xf>
    <xf numFmtId="0" fontId="25" fillId="33" borderId="13" xfId="0" applyFont="1" applyFill="1" applyBorder="1" applyAlignment="1" applyProtection="1">
      <alignment horizontal="center"/>
      <protection/>
    </xf>
    <xf numFmtId="0" fontId="12" fillId="33" borderId="0" xfId="0" applyFont="1" applyFill="1" applyAlignment="1" applyProtection="1">
      <alignment horizontal="center"/>
      <protection/>
    </xf>
    <xf numFmtId="7" fontId="14" fillId="33" borderId="0" xfId="44" applyNumberFormat="1" applyFont="1" applyFill="1" applyBorder="1" applyAlignment="1" applyProtection="1">
      <alignment horizontal="right" vertical="center"/>
      <protection/>
    </xf>
    <xf numFmtId="0" fontId="27" fillId="33" borderId="0" xfId="0" applyFont="1" applyFill="1" applyAlignment="1" applyProtection="1">
      <alignment horizontal="center"/>
      <protection/>
    </xf>
    <xf numFmtId="0" fontId="12" fillId="0" borderId="0" xfId="0" applyFont="1" applyAlignment="1" applyProtection="1">
      <alignment/>
      <protection/>
    </xf>
    <xf numFmtId="0" fontId="27" fillId="33" borderId="0" xfId="0" applyFont="1" applyFill="1" applyAlignment="1" applyProtection="1">
      <alignment horizontal="center" vertical="center"/>
      <protection/>
    </xf>
    <xf numFmtId="0" fontId="17" fillId="0" borderId="0" xfId="0" applyFont="1" applyAlignment="1" applyProtection="1">
      <alignment horizontal="right"/>
      <protection locked="0"/>
    </xf>
    <xf numFmtId="0" fontId="23" fillId="0" borderId="0" xfId="0" applyFont="1" applyAlignment="1" applyProtection="1">
      <alignment horizontal="center"/>
      <protection locked="0"/>
    </xf>
    <xf numFmtId="0" fontId="17" fillId="0" borderId="0" xfId="0" applyFont="1" applyAlignment="1" applyProtection="1">
      <alignment horizontal="center"/>
      <protection locked="0"/>
    </xf>
    <xf numFmtId="0" fontId="17" fillId="0" borderId="0" xfId="0" applyFont="1" applyAlignment="1" applyProtection="1">
      <alignment/>
      <protection locked="0"/>
    </xf>
    <xf numFmtId="0" fontId="15" fillId="8" borderId="14" xfId="0" applyFont="1" applyFill="1" applyBorder="1" applyAlignment="1" applyProtection="1">
      <alignment horizontal="center" vertical="center" wrapText="1"/>
      <protection/>
    </xf>
    <xf numFmtId="0" fontId="15" fillId="35" borderId="15" xfId="0" applyFont="1" applyFill="1" applyBorder="1" applyAlignment="1" applyProtection="1">
      <alignment horizontal="center" vertical="center" wrapText="1"/>
      <protection/>
    </xf>
    <xf numFmtId="0" fontId="15" fillId="36" borderId="16" xfId="0" applyFont="1" applyFill="1" applyBorder="1" applyAlignment="1" applyProtection="1">
      <alignment horizontal="center" vertical="center" wrapText="1"/>
      <protection/>
    </xf>
    <xf numFmtId="7" fontId="18" fillId="36" borderId="17" xfId="44" applyNumberFormat="1" applyFont="1" applyFill="1" applyBorder="1" applyAlignment="1" applyProtection="1">
      <alignment horizontal="right" vertical="center"/>
      <protection locked="0"/>
    </xf>
    <xf numFmtId="7" fontId="13" fillId="36" borderId="18" xfId="44" applyNumberFormat="1" applyFont="1" applyFill="1" applyBorder="1" applyAlignment="1" applyProtection="1">
      <alignment horizontal="right"/>
      <protection locked="0"/>
    </xf>
    <xf numFmtId="7" fontId="13" fillId="36" borderId="19" xfId="44" applyNumberFormat="1" applyFont="1" applyFill="1" applyBorder="1" applyAlignment="1" applyProtection="1">
      <alignment horizontal="right"/>
      <protection locked="0"/>
    </xf>
    <xf numFmtId="0" fontId="17" fillId="37" borderId="0" xfId="0" applyFont="1" applyFill="1" applyAlignment="1">
      <alignment/>
    </xf>
    <xf numFmtId="0" fontId="22" fillId="37" borderId="0" xfId="0" applyFont="1" applyFill="1" applyBorder="1" applyAlignment="1" applyProtection="1">
      <alignment horizontal="center" vertical="top" wrapText="1"/>
      <protection/>
    </xf>
    <xf numFmtId="0" fontId="17" fillId="37" borderId="0" xfId="0" applyFont="1" applyFill="1" applyAlignment="1" applyProtection="1">
      <alignment/>
      <protection/>
    </xf>
    <xf numFmtId="0" fontId="17" fillId="37" borderId="0" xfId="0" applyFont="1" applyFill="1" applyBorder="1" applyAlignment="1" applyProtection="1">
      <alignment/>
      <protection/>
    </xf>
    <xf numFmtId="0" fontId="13" fillId="8" borderId="20" xfId="0" applyFont="1" applyFill="1" applyBorder="1" applyAlignment="1" applyProtection="1">
      <alignment horizontal="center" vertical="center" wrapText="1"/>
      <protection locked="0"/>
    </xf>
    <xf numFmtId="7" fontId="18" fillId="35" borderId="21" xfId="44" applyNumberFormat="1" applyFont="1" applyFill="1" applyBorder="1" applyAlignment="1" applyProtection="1">
      <alignment horizontal="right" vertical="center"/>
      <protection locked="0"/>
    </xf>
    <xf numFmtId="0" fontId="12" fillId="33" borderId="0" xfId="0" applyFont="1" applyFill="1" applyBorder="1" applyAlignment="1" applyProtection="1">
      <alignment horizontal="center"/>
      <protection/>
    </xf>
    <xf numFmtId="0" fontId="13" fillId="8" borderId="22" xfId="0" applyFont="1" applyFill="1" applyBorder="1" applyAlignment="1" applyProtection="1">
      <alignment horizontal="center" vertical="center" wrapText="1"/>
      <protection locked="0"/>
    </xf>
    <xf numFmtId="7" fontId="13" fillId="35" borderId="23" xfId="44" applyNumberFormat="1" applyFont="1" applyFill="1" applyBorder="1" applyAlignment="1" applyProtection="1">
      <alignment horizontal="right"/>
      <protection locked="0"/>
    </xf>
    <xf numFmtId="7" fontId="13" fillId="35" borderId="24" xfId="44" applyNumberFormat="1" applyFont="1" applyFill="1" applyBorder="1" applyAlignment="1" applyProtection="1">
      <alignment horizontal="right"/>
      <protection locked="0"/>
    </xf>
    <xf numFmtId="0" fontId="27" fillId="33" borderId="0" xfId="0" applyFont="1" applyFill="1" applyBorder="1" applyAlignment="1" applyProtection="1">
      <alignment horizontal="center"/>
      <protection/>
    </xf>
    <xf numFmtId="7" fontId="14" fillId="38" borderId="0" xfId="44" applyNumberFormat="1" applyFont="1" applyFill="1" applyBorder="1" applyAlignment="1" applyProtection="1">
      <alignment horizontal="right" vertical="center"/>
      <protection/>
    </xf>
    <xf numFmtId="0" fontId="14" fillId="38" borderId="0" xfId="0" applyFont="1" applyFill="1" applyBorder="1" applyAlignment="1" applyProtection="1">
      <alignment horizontal="center" vertical="center" wrapText="1"/>
      <protection/>
    </xf>
    <xf numFmtId="0" fontId="27" fillId="33" borderId="0" xfId="0" applyFont="1" applyFill="1" applyBorder="1" applyAlignment="1" applyProtection="1">
      <alignment horizontal="center" vertical="center"/>
      <protection/>
    </xf>
    <xf numFmtId="7" fontId="15" fillId="35" borderId="21" xfId="0" applyNumberFormat="1" applyFont="1" applyFill="1" applyBorder="1" applyAlignment="1" applyProtection="1">
      <alignment vertical="center"/>
      <protection/>
    </xf>
    <xf numFmtId="7" fontId="15" fillId="35" borderId="24" xfId="44" applyNumberFormat="1" applyFont="1" applyFill="1" applyBorder="1" applyAlignment="1" applyProtection="1">
      <alignment horizontal="right" vertical="center"/>
      <protection/>
    </xf>
    <xf numFmtId="7" fontId="18" fillId="35" borderId="24" xfId="44" applyNumberFormat="1" applyFont="1" applyFill="1" applyBorder="1" applyAlignment="1" applyProtection="1">
      <alignment horizontal="right" vertical="center"/>
      <protection/>
    </xf>
    <xf numFmtId="7" fontId="15" fillId="35" borderId="21" xfId="44" applyNumberFormat="1" applyFont="1" applyFill="1" applyBorder="1" applyAlignment="1" applyProtection="1">
      <alignment horizontal="right" vertical="center"/>
      <protection/>
    </xf>
    <xf numFmtId="7" fontId="26" fillId="35" borderId="21" xfId="44" applyNumberFormat="1" applyFont="1" applyFill="1" applyBorder="1" applyAlignment="1" applyProtection="1">
      <alignment horizontal="right" vertical="center"/>
      <protection locked="0"/>
    </xf>
    <xf numFmtId="7" fontId="30" fillId="35" borderId="25" xfId="44" applyNumberFormat="1" applyFont="1" applyFill="1" applyBorder="1" applyAlignment="1" applyProtection="1">
      <alignment horizontal="right" vertical="center"/>
      <protection/>
    </xf>
    <xf numFmtId="7" fontId="15" fillId="36" borderId="19" xfId="44" applyNumberFormat="1" applyFont="1" applyFill="1" applyBorder="1" applyAlignment="1" applyProtection="1">
      <alignment horizontal="right" vertical="center"/>
      <protection/>
    </xf>
    <xf numFmtId="7" fontId="15" fillId="36" borderId="17" xfId="0" applyNumberFormat="1" applyFont="1" applyFill="1" applyBorder="1" applyAlignment="1" applyProtection="1">
      <alignment vertical="center"/>
      <protection/>
    </xf>
    <xf numFmtId="7" fontId="15" fillId="35" borderId="23" xfId="44" applyNumberFormat="1" applyFont="1" applyFill="1" applyBorder="1" applyAlignment="1" applyProtection="1">
      <alignment horizontal="right" vertical="center"/>
      <protection/>
    </xf>
    <xf numFmtId="7" fontId="30" fillId="35" borderId="26" xfId="44" applyNumberFormat="1" applyFont="1" applyFill="1" applyBorder="1" applyAlignment="1" applyProtection="1">
      <alignment horizontal="right" vertical="center"/>
      <protection/>
    </xf>
    <xf numFmtId="0" fontId="35" fillId="0" borderId="0" xfId="0" applyFont="1" applyAlignment="1" applyProtection="1">
      <alignment vertical="center"/>
      <protection/>
    </xf>
    <xf numFmtId="0" fontId="0" fillId="0" borderId="0" xfId="0" applyBorder="1" applyAlignment="1" applyProtection="1">
      <alignment/>
      <protection/>
    </xf>
    <xf numFmtId="0" fontId="17" fillId="0" borderId="0" xfId="0" applyFont="1" applyBorder="1" applyAlignment="1" applyProtection="1">
      <alignment/>
      <protection/>
    </xf>
    <xf numFmtId="0" fontId="13" fillId="37" borderId="0" xfId="0" applyFont="1" applyFill="1" applyBorder="1" applyAlignment="1" applyProtection="1">
      <alignment vertical="center"/>
      <protection/>
    </xf>
    <xf numFmtId="10" fontId="14" fillId="37" borderId="0" xfId="59" applyNumberFormat="1" applyFont="1" applyFill="1" applyBorder="1" applyAlignment="1" applyProtection="1">
      <alignment horizontal="right"/>
      <protection locked="0"/>
    </xf>
    <xf numFmtId="10" fontId="28" fillId="37" borderId="0" xfId="59" applyNumberFormat="1" applyFont="1" applyFill="1" applyBorder="1" applyAlignment="1" applyProtection="1">
      <alignment horizontal="center"/>
      <protection/>
    </xf>
    <xf numFmtId="0" fontId="17" fillId="37" borderId="0" xfId="0" applyFont="1" applyFill="1" applyBorder="1" applyAlignment="1" applyProtection="1">
      <alignment horizontal="center"/>
      <protection/>
    </xf>
    <xf numFmtId="7" fontId="14" fillId="37" borderId="0" xfId="44" applyNumberFormat="1" applyFont="1" applyFill="1" applyBorder="1" applyAlignment="1" applyProtection="1">
      <alignment horizontal="right"/>
      <protection locked="0"/>
    </xf>
    <xf numFmtId="7" fontId="28" fillId="37" borderId="0" xfId="44" applyNumberFormat="1" applyFont="1" applyFill="1" applyBorder="1" applyAlignment="1" applyProtection="1">
      <alignment horizontal="center"/>
      <protection/>
    </xf>
    <xf numFmtId="0" fontId="17" fillId="37" borderId="0" xfId="0" applyFont="1" applyFill="1" applyBorder="1" applyAlignment="1" applyProtection="1">
      <alignment horizontal="right"/>
      <protection/>
    </xf>
    <xf numFmtId="7" fontId="13" fillId="37" borderId="0" xfId="44" applyNumberFormat="1" applyFont="1" applyFill="1" applyBorder="1" applyAlignment="1" applyProtection="1">
      <alignment horizontal="right"/>
      <protection/>
    </xf>
    <xf numFmtId="7" fontId="15" fillId="37" borderId="0" xfId="44" applyNumberFormat="1" applyFont="1" applyFill="1" applyBorder="1" applyAlignment="1" applyProtection="1">
      <alignment horizontal="right"/>
      <protection/>
    </xf>
    <xf numFmtId="7" fontId="26" fillId="37" borderId="0" xfId="44" applyNumberFormat="1" applyFont="1" applyFill="1" applyBorder="1" applyAlignment="1" applyProtection="1">
      <alignment horizontal="center"/>
      <protection/>
    </xf>
    <xf numFmtId="7" fontId="16" fillId="37" borderId="0" xfId="44" applyNumberFormat="1" applyFont="1" applyFill="1" applyBorder="1" applyAlignment="1" applyProtection="1">
      <alignment horizontal="right"/>
      <protection/>
    </xf>
    <xf numFmtId="0" fontId="14" fillId="37" borderId="0" xfId="0" applyFont="1" applyFill="1" applyBorder="1" applyAlignment="1" applyProtection="1">
      <alignment horizontal="right"/>
      <protection locked="0"/>
    </xf>
    <xf numFmtId="0" fontId="28" fillId="37" borderId="0" xfId="0" applyFont="1" applyFill="1" applyBorder="1" applyAlignment="1" applyProtection="1">
      <alignment horizontal="center"/>
      <protection/>
    </xf>
    <xf numFmtId="0" fontId="13" fillId="37" borderId="0" xfId="0" applyFont="1" applyFill="1" applyBorder="1" applyAlignment="1" applyProtection="1">
      <alignment vertical="center" wrapText="1"/>
      <protection/>
    </xf>
    <xf numFmtId="8" fontId="15" fillId="37" borderId="0" xfId="0" applyNumberFormat="1" applyFont="1" applyFill="1" applyBorder="1" applyAlignment="1" applyProtection="1">
      <alignment horizontal="right"/>
      <protection/>
    </xf>
    <xf numFmtId="8" fontId="26" fillId="37" borderId="0" xfId="0" applyNumberFormat="1" applyFont="1" applyFill="1" applyBorder="1" applyAlignment="1" applyProtection="1">
      <alignment horizontal="center"/>
      <protection/>
    </xf>
    <xf numFmtId="0" fontId="17" fillId="37" borderId="0" xfId="0" applyFont="1" applyFill="1" applyBorder="1" applyAlignment="1" applyProtection="1">
      <alignment vertical="center"/>
      <protection/>
    </xf>
    <xf numFmtId="8" fontId="17" fillId="37" borderId="0" xfId="0" applyNumberFormat="1" applyFont="1" applyFill="1" applyBorder="1" applyAlignment="1" applyProtection="1">
      <alignment horizontal="right"/>
      <protection/>
    </xf>
    <xf numFmtId="8" fontId="23" fillId="37" borderId="0" xfId="0" applyNumberFormat="1" applyFont="1" applyFill="1" applyBorder="1" applyAlignment="1" applyProtection="1">
      <alignment horizontal="center"/>
      <protection/>
    </xf>
    <xf numFmtId="0" fontId="15" fillId="37" borderId="0" xfId="0" applyFont="1" applyFill="1" applyBorder="1" applyAlignment="1" applyProtection="1">
      <alignment horizontal="left" vertical="center" wrapText="1" shrinkToFit="1"/>
      <protection/>
    </xf>
    <xf numFmtId="7" fontId="18" fillId="37" borderId="0" xfId="44" applyNumberFormat="1" applyFont="1" applyFill="1" applyBorder="1" applyAlignment="1" applyProtection="1">
      <alignment horizontal="right"/>
      <protection/>
    </xf>
    <xf numFmtId="0" fontId="13" fillId="37" borderId="0" xfId="0" applyFont="1" applyFill="1" applyBorder="1" applyAlignment="1" applyProtection="1">
      <alignment horizontal="center" vertical="center" wrapText="1" shrinkToFit="1"/>
      <protection/>
    </xf>
    <xf numFmtId="0" fontId="13" fillId="37" borderId="0" xfId="0" applyFont="1" applyFill="1" applyBorder="1" applyAlignment="1" applyProtection="1">
      <alignment/>
      <protection/>
    </xf>
    <xf numFmtId="0" fontId="23" fillId="37" borderId="0" xfId="0" applyFont="1" applyFill="1" applyBorder="1" applyAlignment="1" applyProtection="1">
      <alignment horizontal="center"/>
      <protection/>
    </xf>
    <xf numFmtId="0" fontId="13" fillId="37" borderId="0" xfId="0" applyFont="1" applyFill="1" applyBorder="1" applyAlignment="1" applyProtection="1">
      <alignment/>
      <protection locked="0"/>
    </xf>
    <xf numFmtId="0" fontId="17" fillId="37" borderId="0" xfId="0" applyFont="1" applyFill="1" applyBorder="1" applyAlignment="1" applyProtection="1">
      <alignment horizontal="right"/>
      <protection locked="0"/>
    </xf>
    <xf numFmtId="0" fontId="23" fillId="37" borderId="0" xfId="0" applyFont="1" applyFill="1" applyBorder="1" applyAlignment="1" applyProtection="1">
      <alignment horizontal="center"/>
      <protection locked="0"/>
    </xf>
    <xf numFmtId="0" fontId="17" fillId="37" borderId="0" xfId="0" applyFont="1" applyFill="1" applyBorder="1" applyAlignment="1" applyProtection="1">
      <alignment horizontal="center"/>
      <protection locked="0"/>
    </xf>
    <xf numFmtId="0" fontId="17" fillId="37" borderId="0" xfId="0" applyFont="1" applyFill="1" applyBorder="1" applyAlignment="1" applyProtection="1">
      <alignment/>
      <protection locked="0"/>
    </xf>
    <xf numFmtId="0" fontId="13" fillId="37" borderId="0" xfId="0" applyFont="1" applyFill="1" applyAlignment="1" applyProtection="1">
      <alignment/>
      <protection locked="0"/>
    </xf>
    <xf numFmtId="0" fontId="17" fillId="37" borderId="0" xfId="0" applyFont="1" applyFill="1" applyAlignment="1" applyProtection="1">
      <alignment horizontal="right"/>
      <protection locked="0"/>
    </xf>
    <xf numFmtId="0" fontId="23" fillId="37" borderId="0" xfId="0" applyFont="1" applyFill="1" applyAlignment="1" applyProtection="1">
      <alignment horizontal="center"/>
      <protection locked="0"/>
    </xf>
    <xf numFmtId="0" fontId="17" fillId="37" borderId="0" xfId="0" applyFont="1" applyFill="1" applyAlignment="1" applyProtection="1">
      <alignment horizontal="center"/>
      <protection locked="0"/>
    </xf>
    <xf numFmtId="0" fontId="17" fillId="37" borderId="0" xfId="0" applyFont="1" applyFill="1" applyAlignment="1" applyProtection="1">
      <alignment/>
      <protection locked="0"/>
    </xf>
    <xf numFmtId="0" fontId="10" fillId="37" borderId="0" xfId="0" applyFont="1" applyFill="1" applyAlignment="1" applyProtection="1">
      <alignment horizontal="center" vertical="center"/>
      <protection/>
    </xf>
    <xf numFmtId="0" fontId="37" fillId="33" borderId="0" xfId="0" applyFont="1" applyFill="1" applyBorder="1" applyAlignment="1" applyProtection="1">
      <alignment horizontal="center" vertical="center"/>
      <protection/>
    </xf>
    <xf numFmtId="0" fontId="37" fillId="33" borderId="27" xfId="0" applyFont="1" applyFill="1" applyBorder="1" applyAlignment="1" applyProtection="1">
      <alignment horizontal="center" vertical="center"/>
      <protection/>
    </xf>
    <xf numFmtId="164" fontId="26" fillId="35" borderId="19" xfId="44" applyNumberFormat="1" applyFont="1" applyFill="1" applyBorder="1" applyAlignment="1" applyProtection="1">
      <alignment horizontal="center" vertical="center"/>
      <protection locked="0"/>
    </xf>
    <xf numFmtId="7" fontId="26" fillId="35" borderId="19" xfId="44" applyNumberFormat="1" applyFont="1" applyFill="1" applyBorder="1" applyAlignment="1" applyProtection="1">
      <alignment horizontal="center" vertical="center"/>
      <protection locked="0"/>
    </xf>
    <xf numFmtId="164" fontId="26" fillId="35" borderId="19" xfId="59" applyNumberFormat="1" applyFont="1" applyFill="1" applyBorder="1" applyAlignment="1" applyProtection="1">
      <alignment horizontal="center" vertical="center"/>
      <protection locked="0"/>
    </xf>
    <xf numFmtId="0" fontId="17" fillId="0" borderId="0" xfId="0" applyFont="1" applyAlignment="1">
      <alignment/>
    </xf>
    <xf numFmtId="0" fontId="32" fillId="37" borderId="0" xfId="0" applyFont="1" applyFill="1" applyAlignment="1" applyProtection="1">
      <alignment vertical="center"/>
      <protection/>
    </xf>
    <xf numFmtId="0" fontId="33" fillId="37" borderId="0" xfId="0" applyFont="1" applyFill="1" applyAlignment="1">
      <alignment vertical="center"/>
    </xf>
    <xf numFmtId="0" fontId="38" fillId="37" borderId="0" xfId="53" applyFont="1" applyFill="1" applyAlignment="1" applyProtection="1">
      <alignment vertical="center"/>
      <protection/>
    </xf>
    <xf numFmtId="0" fontId="14" fillId="37" borderId="0" xfId="0" applyFont="1" applyFill="1" applyAlignment="1" applyProtection="1">
      <alignment vertical="center"/>
      <protection/>
    </xf>
    <xf numFmtId="0" fontId="15" fillId="0" borderId="0" xfId="0" applyFont="1" applyAlignment="1" applyProtection="1">
      <alignment/>
      <protection/>
    </xf>
    <xf numFmtId="0" fontId="16" fillId="0" borderId="0" xfId="0" applyFont="1" applyAlignment="1" applyProtection="1">
      <alignment horizontal="left" vertical="top" wrapText="1"/>
      <protection/>
    </xf>
    <xf numFmtId="0" fontId="17" fillId="0" borderId="0" xfId="0" applyFont="1" applyAlignment="1" applyProtection="1">
      <alignment horizontal="left" vertical="top" wrapText="1"/>
      <protection/>
    </xf>
    <xf numFmtId="0" fontId="27" fillId="0" borderId="0" xfId="0" applyFont="1" applyFill="1" applyAlignment="1" applyProtection="1">
      <alignment horizontal="center"/>
      <protection/>
    </xf>
    <xf numFmtId="0" fontId="15" fillId="39" borderId="0" xfId="0" applyFont="1" applyFill="1" applyAlignment="1" applyProtection="1">
      <alignment horizontal="center" vertical="center"/>
      <protection/>
    </xf>
    <xf numFmtId="0" fontId="16" fillId="0" borderId="0" xfId="0" applyFont="1" applyAlignment="1" applyProtection="1">
      <alignment/>
      <protection/>
    </xf>
    <xf numFmtId="0" fontId="16" fillId="0" borderId="0" xfId="0" applyFont="1" applyAlignment="1" applyProtection="1">
      <alignment horizontal="right"/>
      <protection/>
    </xf>
    <xf numFmtId="14" fontId="16" fillId="0" borderId="0" xfId="0" applyNumberFormat="1" applyFont="1" applyAlignment="1" applyProtection="1">
      <alignment horizontal="right"/>
      <protection/>
    </xf>
    <xf numFmtId="9" fontId="15" fillId="0" borderId="0" xfId="0" applyNumberFormat="1" applyFont="1" applyAlignment="1" applyProtection="1">
      <alignment horizontal="left" vertical="center"/>
      <protection/>
    </xf>
    <xf numFmtId="0" fontId="30" fillId="40" borderId="0" xfId="0" applyFont="1" applyFill="1" applyBorder="1" applyAlignment="1" applyProtection="1">
      <alignment horizontal="left" vertical="center" wrapText="1"/>
      <protection/>
    </xf>
    <xf numFmtId="0" fontId="31" fillId="40" borderId="0" xfId="0" applyFont="1" applyFill="1" applyBorder="1" applyAlignment="1" applyProtection="1">
      <alignment vertical="center" wrapText="1"/>
      <protection/>
    </xf>
    <xf numFmtId="0" fontId="37" fillId="40" borderId="0" xfId="0" applyFont="1" applyFill="1" applyBorder="1" applyAlignment="1" applyProtection="1">
      <alignment horizontal="center" vertical="center"/>
      <protection/>
    </xf>
    <xf numFmtId="7" fontId="30" fillId="40" borderId="28" xfId="44" applyNumberFormat="1" applyFont="1" applyFill="1" applyBorder="1" applyAlignment="1" applyProtection="1">
      <alignment horizontal="right" vertical="center"/>
      <protection/>
    </xf>
    <xf numFmtId="7" fontId="15" fillId="35" borderId="29" xfId="44" applyNumberFormat="1" applyFont="1" applyFill="1" applyBorder="1" applyAlignment="1" applyProtection="1">
      <alignment horizontal="right" vertical="center"/>
      <protection/>
    </xf>
    <xf numFmtId="0" fontId="27" fillId="38" borderId="0" xfId="0" applyFont="1" applyFill="1" applyBorder="1" applyAlignment="1" applyProtection="1">
      <alignment horizontal="left" vertical="center" wrapText="1"/>
      <protection/>
    </xf>
    <xf numFmtId="0" fontId="15" fillId="8" borderId="22" xfId="0" applyFont="1" applyFill="1" applyBorder="1" applyAlignment="1" applyProtection="1">
      <alignment horizontal="left" vertical="center" wrapText="1"/>
      <protection/>
    </xf>
    <xf numFmtId="0" fontId="15" fillId="8" borderId="30" xfId="0" applyFont="1" applyFill="1" applyBorder="1" applyAlignment="1" applyProtection="1">
      <alignment horizontal="left" vertical="center" wrapText="1"/>
      <protection/>
    </xf>
    <xf numFmtId="0" fontId="34" fillId="37" borderId="0" xfId="0" applyFont="1" applyFill="1" applyAlignment="1" applyProtection="1">
      <alignment horizontal="center" vertical="center"/>
      <protection/>
    </xf>
    <xf numFmtId="0" fontId="0" fillId="0" borderId="0" xfId="0" applyAlignment="1" applyProtection="1">
      <alignment horizontal="center"/>
      <protection/>
    </xf>
    <xf numFmtId="0" fontId="13" fillId="37" borderId="0" xfId="0" applyFont="1" applyFill="1" applyAlignment="1" applyProtection="1">
      <alignment horizontal="center"/>
      <protection/>
    </xf>
    <xf numFmtId="0" fontId="13" fillId="37" borderId="0" xfId="0" applyFont="1" applyFill="1" applyAlignment="1" applyProtection="1">
      <alignment horizontal="center" vertical="center"/>
      <protection/>
    </xf>
    <xf numFmtId="0" fontId="20" fillId="37" borderId="0" xfId="53" applyFont="1" applyFill="1" applyAlignment="1" applyProtection="1">
      <alignment horizontal="center" vertical="center"/>
      <protection/>
    </xf>
    <xf numFmtId="0" fontId="2" fillId="0" borderId="0" xfId="0" applyFont="1" applyBorder="1" applyAlignment="1" applyProtection="1">
      <alignment horizontal="center" wrapText="1"/>
      <protection/>
    </xf>
    <xf numFmtId="0" fontId="20" fillId="37" borderId="0" xfId="53" applyFont="1" applyFill="1" applyBorder="1" applyAlignment="1" applyProtection="1">
      <alignment horizontal="center"/>
      <protection/>
    </xf>
    <xf numFmtId="0" fontId="15" fillId="37" borderId="0" xfId="0" applyFont="1" applyFill="1" applyBorder="1" applyAlignment="1" applyProtection="1">
      <alignment horizontal="center" vertical="top" wrapText="1"/>
      <protection/>
    </xf>
    <xf numFmtId="0" fontId="17" fillId="37" borderId="0" xfId="0" applyFont="1" applyFill="1" applyBorder="1" applyAlignment="1">
      <alignment/>
    </xf>
    <xf numFmtId="0" fontId="26" fillId="35" borderId="31" xfId="0" applyFont="1" applyFill="1" applyBorder="1" applyAlignment="1" applyProtection="1">
      <alignment horizontal="left" vertical="top" wrapText="1"/>
      <protection/>
    </xf>
    <xf numFmtId="0" fontId="26" fillId="35" borderId="28" xfId="0" applyFont="1" applyFill="1" applyBorder="1" applyAlignment="1" applyProtection="1">
      <alignment horizontal="left" vertical="top" wrapText="1"/>
      <protection/>
    </xf>
    <xf numFmtId="0" fontId="26" fillId="35" borderId="32" xfId="0" applyFont="1" applyFill="1" applyBorder="1" applyAlignment="1" applyProtection="1">
      <alignment horizontal="left" vertical="top" wrapText="1"/>
      <protection/>
    </xf>
    <xf numFmtId="0" fontId="26" fillId="35" borderId="33" xfId="0" applyFont="1" applyFill="1" applyBorder="1" applyAlignment="1" applyProtection="1">
      <alignment horizontal="left" vertical="top" wrapText="1"/>
      <protection/>
    </xf>
    <xf numFmtId="0" fontId="26" fillId="35" borderId="0" xfId="0" applyFont="1" applyFill="1" applyBorder="1" applyAlignment="1" applyProtection="1">
      <alignment horizontal="left" vertical="top" wrapText="1"/>
      <protection/>
    </xf>
    <xf numFmtId="0" fontId="26" fillId="35" borderId="34" xfId="0" applyFont="1" applyFill="1" applyBorder="1" applyAlignment="1" applyProtection="1">
      <alignment horizontal="left" vertical="top" wrapText="1"/>
      <protection/>
    </xf>
    <xf numFmtId="0" fontId="26" fillId="35" borderId="35" xfId="0" applyFont="1" applyFill="1" applyBorder="1" applyAlignment="1" applyProtection="1">
      <alignment horizontal="left" vertical="top" wrapText="1"/>
      <protection/>
    </xf>
    <xf numFmtId="0" fontId="26" fillId="35" borderId="27" xfId="0" applyFont="1" applyFill="1" applyBorder="1" applyAlignment="1" applyProtection="1">
      <alignment horizontal="left" vertical="top" wrapText="1"/>
      <protection/>
    </xf>
    <xf numFmtId="0" fontId="26" fillId="35" borderId="36" xfId="0" applyFont="1" applyFill="1" applyBorder="1" applyAlignment="1" applyProtection="1">
      <alignment horizontal="left" vertical="top" wrapText="1"/>
      <protection/>
    </xf>
    <xf numFmtId="0" fontId="12" fillId="0" borderId="28" xfId="0" applyFont="1" applyBorder="1" applyAlignment="1">
      <alignment horizontal="center" vertical="top"/>
    </xf>
    <xf numFmtId="0" fontId="14" fillId="37" borderId="0" xfId="0" applyFont="1" applyFill="1" applyBorder="1" applyAlignment="1" applyProtection="1">
      <alignment horizontal="left" wrapText="1"/>
      <protection/>
    </xf>
    <xf numFmtId="0" fontId="17" fillId="37" borderId="0" xfId="0" applyFont="1" applyFill="1" applyBorder="1" applyAlignment="1">
      <alignment wrapText="1"/>
    </xf>
    <xf numFmtId="0" fontId="13" fillId="8" borderId="30" xfId="0" applyFont="1" applyFill="1" applyBorder="1" applyAlignment="1" applyProtection="1">
      <alignment horizontal="left" vertical="center" wrapText="1"/>
      <protection/>
    </xf>
    <xf numFmtId="0" fontId="12" fillId="8" borderId="30" xfId="0" applyFont="1" applyFill="1" applyBorder="1" applyAlignment="1" applyProtection="1">
      <alignment vertical="center" wrapText="1"/>
      <protection/>
    </xf>
    <xf numFmtId="0" fontId="25" fillId="8" borderId="30" xfId="0" applyFont="1" applyFill="1" applyBorder="1" applyAlignment="1" applyProtection="1">
      <alignment horizontal="left" vertical="center" wrapText="1"/>
      <protection/>
    </xf>
    <xf numFmtId="0" fontId="30" fillId="8" borderId="37" xfId="0" applyFont="1" applyFill="1" applyBorder="1" applyAlignment="1" applyProtection="1">
      <alignment horizontal="left" vertical="center" wrapText="1"/>
      <protection/>
    </xf>
    <xf numFmtId="0" fontId="30" fillId="8" borderId="38" xfId="0" applyFont="1" applyFill="1" applyBorder="1" applyAlignment="1" applyProtection="1">
      <alignment horizontal="left" vertical="center" wrapText="1"/>
      <protection/>
    </xf>
    <xf numFmtId="0" fontId="31" fillId="8" borderId="38" xfId="0" applyFont="1" applyFill="1" applyBorder="1" applyAlignment="1" applyProtection="1">
      <alignment vertical="center" wrapText="1"/>
      <protection/>
    </xf>
    <xf numFmtId="0" fontId="17" fillId="8" borderId="30" xfId="0" applyFont="1" applyFill="1" applyBorder="1" applyAlignment="1" applyProtection="1">
      <alignment horizontal="left" vertical="center" wrapText="1"/>
      <protection/>
    </xf>
    <xf numFmtId="0" fontId="25" fillId="8" borderId="30" xfId="0" applyFont="1" applyFill="1" applyBorder="1" applyAlignment="1" applyProtection="1">
      <alignment vertical="center" wrapText="1"/>
      <protection/>
    </xf>
    <xf numFmtId="0" fontId="18" fillId="8" borderId="22" xfId="0" applyFont="1" applyFill="1" applyBorder="1" applyAlignment="1" applyProtection="1">
      <alignment horizontal="left" vertical="center" wrapText="1"/>
      <protection/>
    </xf>
    <xf numFmtId="0" fontId="18" fillId="8" borderId="30" xfId="0" applyFont="1" applyFill="1" applyBorder="1" applyAlignment="1" applyProtection="1">
      <alignment horizontal="left" vertical="center" wrapText="1"/>
      <protection/>
    </xf>
    <xf numFmtId="0" fontId="13" fillId="8" borderId="22" xfId="0" applyFont="1" applyFill="1" applyBorder="1" applyAlignment="1" applyProtection="1">
      <alignment horizontal="left" vertical="center" wrapText="1"/>
      <protection/>
    </xf>
    <xf numFmtId="0" fontId="13" fillId="8" borderId="22" xfId="0" applyFont="1" applyFill="1" applyBorder="1" applyAlignment="1" applyProtection="1">
      <alignment horizontal="left" vertical="center" wrapText="1"/>
      <protection locked="0"/>
    </xf>
    <xf numFmtId="0" fontId="12" fillId="8" borderId="24" xfId="0" applyFont="1" applyFill="1" applyBorder="1" applyAlignment="1" applyProtection="1">
      <alignment/>
      <protection locked="0"/>
    </xf>
    <xf numFmtId="0" fontId="12" fillId="8" borderId="24" xfId="0" applyFont="1" applyFill="1" applyBorder="1" applyAlignment="1" applyProtection="1">
      <alignment horizontal="left" vertical="center" wrapText="1"/>
      <protection locked="0"/>
    </xf>
    <xf numFmtId="0" fontId="24" fillId="8" borderId="14" xfId="0" applyFont="1" applyFill="1" applyBorder="1" applyAlignment="1" applyProtection="1">
      <alignment horizontal="center" vertical="center"/>
      <protection/>
    </xf>
    <xf numFmtId="0" fontId="15" fillId="8" borderId="17" xfId="0" applyFont="1" applyFill="1" applyBorder="1" applyAlignment="1" applyProtection="1">
      <alignment horizontal="left" vertical="center" wrapText="1"/>
      <protection locked="0"/>
    </xf>
    <xf numFmtId="0" fontId="26" fillId="8" borderId="17" xfId="0" applyFont="1" applyFill="1" applyBorder="1" applyAlignment="1" applyProtection="1">
      <alignment horizontal="left" vertical="center" wrapText="1"/>
      <protection locked="0"/>
    </xf>
    <xf numFmtId="9" fontId="30" fillId="8" borderId="22" xfId="0" applyNumberFormat="1" applyFont="1" applyFill="1" applyBorder="1" applyAlignment="1" applyProtection="1">
      <alignment horizontal="left" vertical="center" wrapText="1"/>
      <protection/>
    </xf>
    <xf numFmtId="0" fontId="31" fillId="8" borderId="30" xfId="0" applyFont="1" applyFill="1" applyBorder="1" applyAlignment="1" applyProtection="1">
      <alignment horizontal="left" vertical="center" wrapText="1"/>
      <protection/>
    </xf>
    <xf numFmtId="9" fontId="15" fillId="8" borderId="22" xfId="0" applyNumberFormat="1" applyFont="1" applyFill="1" applyBorder="1" applyAlignment="1" applyProtection="1">
      <alignment horizontal="left" vertical="center" wrapText="1"/>
      <protection/>
    </xf>
    <xf numFmtId="0" fontId="13" fillId="8" borderId="20" xfId="0" applyFont="1" applyFill="1" applyBorder="1" applyAlignment="1" applyProtection="1">
      <alignment horizontal="left" vertical="center" wrapText="1"/>
      <protection locked="0"/>
    </xf>
    <xf numFmtId="0" fontId="13" fillId="8" borderId="23" xfId="0" applyFont="1" applyFill="1" applyBorder="1" applyAlignment="1" applyProtection="1">
      <alignment horizontal="left" vertical="center" wrapText="1"/>
      <protection locked="0"/>
    </xf>
    <xf numFmtId="0" fontId="13" fillId="8" borderId="22" xfId="0" applyFont="1" applyFill="1" applyBorder="1" applyAlignment="1" applyProtection="1">
      <alignment horizontal="right" vertical="center" wrapText="1"/>
      <protection/>
    </xf>
    <xf numFmtId="0" fontId="13" fillId="8" borderId="30" xfId="0" applyFont="1" applyFill="1" applyBorder="1" applyAlignment="1" applyProtection="1">
      <alignment horizontal="right" vertical="center" wrapText="1"/>
      <protection/>
    </xf>
    <xf numFmtId="0" fontId="12" fillId="8" borderId="24" xfId="0" applyFont="1" applyFill="1" applyBorder="1" applyAlignment="1" applyProtection="1">
      <alignment horizontal="right" vertical="center" wrapText="1"/>
      <protection/>
    </xf>
    <xf numFmtId="0" fontId="15" fillId="8" borderId="22" xfId="0" applyFont="1" applyFill="1" applyBorder="1" applyAlignment="1" applyProtection="1">
      <alignment horizontal="right" vertical="center" wrapText="1"/>
      <protection/>
    </xf>
    <xf numFmtId="0" fontId="15" fillId="8" borderId="30" xfId="0" applyFont="1" applyFill="1" applyBorder="1" applyAlignment="1" applyProtection="1">
      <alignment horizontal="right" vertical="center" wrapText="1"/>
      <protection/>
    </xf>
    <xf numFmtId="0" fontId="25" fillId="8" borderId="24" xfId="0" applyFont="1" applyFill="1" applyBorder="1" applyAlignment="1" applyProtection="1">
      <alignment horizontal="right" vertical="center" wrapText="1"/>
      <protection/>
    </xf>
    <xf numFmtId="0" fontId="4" fillId="33" borderId="39" xfId="0" applyFont="1" applyFill="1" applyBorder="1" applyAlignment="1" applyProtection="1">
      <alignment horizontal="center" vertical="center"/>
      <protection/>
    </xf>
    <xf numFmtId="0" fontId="0" fillId="0" borderId="39" xfId="0" applyBorder="1" applyAlignment="1" applyProtection="1">
      <alignment vertical="center"/>
      <protection/>
    </xf>
    <xf numFmtId="0" fontId="13" fillId="8" borderId="24" xfId="0" applyFont="1" applyFill="1" applyBorder="1" applyAlignment="1" applyProtection="1">
      <alignment horizontal="left" vertical="center" wrapText="1"/>
      <protection locked="0"/>
    </xf>
    <xf numFmtId="0" fontId="12" fillId="35" borderId="33" xfId="0" applyFont="1" applyFill="1" applyBorder="1" applyAlignment="1" applyProtection="1">
      <alignment horizontal="left" vertical="center" wrapText="1"/>
      <protection/>
    </xf>
    <xf numFmtId="0" fontId="12" fillId="35" borderId="0" xfId="0" applyFont="1" applyFill="1" applyBorder="1" applyAlignment="1" applyProtection="1">
      <alignment horizontal="left" vertical="center" wrapText="1"/>
      <protection/>
    </xf>
    <xf numFmtId="0" fontId="12" fillId="35" borderId="34" xfId="0" applyFont="1" applyFill="1" applyBorder="1" applyAlignment="1" applyProtection="1">
      <alignment horizontal="left" vertical="center" wrapText="1"/>
      <protection/>
    </xf>
    <xf numFmtId="0" fontId="20" fillId="35" borderId="33" xfId="53" applyFont="1" applyFill="1" applyBorder="1" applyAlignment="1" applyProtection="1">
      <alignment horizontal="left" vertical="center"/>
      <protection/>
    </xf>
    <xf numFmtId="0" fontId="26" fillId="35" borderId="0" xfId="0" applyFont="1" applyFill="1" applyBorder="1" applyAlignment="1" applyProtection="1">
      <alignment horizontal="left" vertical="center"/>
      <protection/>
    </xf>
    <xf numFmtId="0" fontId="26" fillId="35" borderId="34" xfId="0" applyFont="1" applyFill="1" applyBorder="1" applyAlignment="1" applyProtection="1">
      <alignment horizontal="left" vertical="center"/>
      <protection/>
    </xf>
    <xf numFmtId="0" fontId="20" fillId="35" borderId="35" xfId="53" applyFont="1" applyFill="1" applyBorder="1" applyAlignment="1" applyProtection="1">
      <alignment horizontal="left" vertical="center"/>
      <protection/>
    </xf>
    <xf numFmtId="0" fontId="26" fillId="35" borderId="27" xfId="0" applyFont="1" applyFill="1" applyBorder="1" applyAlignment="1" applyProtection="1">
      <alignment horizontal="left" vertical="center"/>
      <protection/>
    </xf>
    <xf numFmtId="0" fontId="26" fillId="35" borderId="36" xfId="0" applyFont="1" applyFill="1" applyBorder="1" applyAlignment="1" applyProtection="1">
      <alignment horizontal="left" vertical="center"/>
      <protection/>
    </xf>
    <xf numFmtId="0" fontId="15" fillId="35" borderId="31" xfId="0" applyFont="1" applyFill="1" applyBorder="1" applyAlignment="1" applyProtection="1">
      <alignment horizontal="left"/>
      <protection/>
    </xf>
    <xf numFmtId="0" fontId="15" fillId="35" borderId="28" xfId="0" applyFont="1" applyFill="1" applyBorder="1" applyAlignment="1" applyProtection="1">
      <alignment horizontal="left"/>
      <protection/>
    </xf>
    <xf numFmtId="0" fontId="15" fillId="35" borderId="32" xfId="0" applyFont="1" applyFill="1" applyBorder="1" applyAlignment="1" applyProtection="1">
      <alignment horizontal="left"/>
      <protection/>
    </xf>
    <xf numFmtId="0" fontId="13" fillId="37" borderId="0" xfId="0" applyFont="1" applyFill="1" applyBorder="1" applyAlignment="1" applyProtection="1">
      <alignment horizontal="center"/>
      <protection/>
    </xf>
    <xf numFmtId="0" fontId="19" fillId="37" borderId="0" xfId="0" applyFont="1" applyFill="1" applyAlignment="1">
      <alignment horizontal="center"/>
    </xf>
    <xf numFmtId="0" fontId="9" fillId="37" borderId="0" xfId="53" applyFont="1" applyFill="1" applyAlignment="1" applyProtection="1">
      <alignment horizontal="center" vertical="center"/>
      <protection/>
    </xf>
    <xf numFmtId="0" fontId="17" fillId="37" borderId="0" xfId="0" applyFont="1" applyFill="1" applyAlignment="1">
      <alignment horizontal="center"/>
    </xf>
    <xf numFmtId="0" fontId="76" fillId="37" borderId="0" xfId="0" applyFont="1" applyFill="1" applyAlignment="1">
      <alignment horizontal="center"/>
    </xf>
    <xf numFmtId="0" fontId="33" fillId="0" borderId="0" xfId="0" applyFont="1" applyAlignment="1" applyProtection="1">
      <alignment horizontal="left" wrapText="1"/>
      <protection/>
    </xf>
    <xf numFmtId="0" fontId="16" fillId="0" borderId="0" xfId="0" applyFont="1" applyAlignment="1" applyProtection="1">
      <alignment horizontal="left" vertical="top" wrapText="1"/>
      <protection/>
    </xf>
    <xf numFmtId="0" fontId="17" fillId="0" borderId="0" xfId="0" applyFont="1" applyAlignment="1" applyProtection="1">
      <alignment horizontal="left" vertical="top" wrapText="1"/>
      <protection/>
    </xf>
    <xf numFmtId="0" fontId="26" fillId="0" borderId="0" xfId="0" applyFont="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carbuyingtips.com/" TargetMode="External" /><Relationship Id="rId3" Type="http://schemas.openxmlformats.org/officeDocument/2006/relationships/hyperlink" Target="http://www.carbuyingtips.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carbuyingtips.com/" TargetMode="External" /><Relationship Id="rId3" Type="http://schemas.openxmlformats.org/officeDocument/2006/relationships/hyperlink" Target="http://www.carbuyingtips.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638175</xdr:colOff>
      <xdr:row>0</xdr:row>
      <xdr:rowOff>180975</xdr:rowOff>
    </xdr:from>
    <xdr:to>
      <xdr:col>5</xdr:col>
      <xdr:colOff>57150</xdr:colOff>
      <xdr:row>0</xdr:row>
      <xdr:rowOff>1038225</xdr:rowOff>
    </xdr:to>
    <xdr:pic>
      <xdr:nvPicPr>
        <xdr:cNvPr id="1" name="Picture 2">
          <a:hlinkClick r:id="rId3"/>
        </xdr:cNvPr>
        <xdr:cNvPicPr preferRelativeResize="1">
          <a:picLocks noChangeAspect="1"/>
        </xdr:cNvPicPr>
      </xdr:nvPicPr>
      <xdr:blipFill>
        <a:blip r:embed="rId1"/>
        <a:stretch>
          <a:fillRect/>
        </a:stretch>
      </xdr:blipFill>
      <xdr:spPr>
        <a:xfrm>
          <a:off x="3371850" y="180975"/>
          <a:ext cx="332422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0</xdr:row>
      <xdr:rowOff>190500</xdr:rowOff>
    </xdr:from>
    <xdr:to>
      <xdr:col>7</xdr:col>
      <xdr:colOff>381000</xdr:colOff>
      <xdr:row>0</xdr:row>
      <xdr:rowOff>1047750</xdr:rowOff>
    </xdr:to>
    <xdr:pic>
      <xdr:nvPicPr>
        <xdr:cNvPr id="1" name="Picture 2">
          <a:hlinkClick r:id="rId3"/>
        </xdr:cNvPr>
        <xdr:cNvPicPr preferRelativeResize="1">
          <a:picLocks noChangeAspect="1"/>
        </xdr:cNvPicPr>
      </xdr:nvPicPr>
      <xdr:blipFill>
        <a:blip r:embed="rId1"/>
        <a:stretch>
          <a:fillRect/>
        </a:stretch>
      </xdr:blipFill>
      <xdr:spPr>
        <a:xfrm>
          <a:off x="1676400" y="190500"/>
          <a:ext cx="335280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rbuyingtips.com/warranty.htm" TargetMode="External" /><Relationship Id="rId2" Type="http://schemas.openxmlformats.org/officeDocument/2006/relationships/hyperlink" Target="http://www.carbuyingtips.com/finance.htm" TargetMode="External" /><Relationship Id="rId3" Type="http://schemas.openxmlformats.org/officeDocument/2006/relationships/hyperlink" Target="http://www.carbuyingtips.com/" TargetMode="External" /><Relationship Id="rId4" Type="http://schemas.openxmlformats.org/officeDocument/2006/relationships/hyperlink" Target="http://www.carbuyingtips.com/"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arbuyingtips.com/" TargetMode="External" /><Relationship Id="rId2" Type="http://schemas.openxmlformats.org/officeDocument/2006/relationships/hyperlink" Target="http://www.carbuyingtips.com/lease.htm" TargetMode="External" /><Relationship Id="rId3" Type="http://schemas.openxmlformats.org/officeDocument/2006/relationships/hyperlink" Target="http://www.carbuyingtips.com/" TargetMode="External" /><Relationship Id="rId4" Type="http://schemas.openxmlformats.org/officeDocument/2006/relationships/comments" Target="../comments2.xml" /><Relationship Id="rId5" Type="http://schemas.openxmlformats.org/officeDocument/2006/relationships/vmlDrawing" Target="../drawings/vmlDrawing2.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114"/>
  <sheetViews>
    <sheetView showGridLines="0" tabSelected="1" zoomScale="70" zoomScaleNormal="70" zoomScalePageLayoutView="0" workbookViewId="0" topLeftCell="A1">
      <selection activeCell="B153" sqref="B153"/>
    </sheetView>
  </sheetViews>
  <sheetFormatPr defaultColWidth="9.140625" defaultRowHeight="12.75"/>
  <cols>
    <col min="1" max="1" width="4.57421875" style="1" customWidth="1"/>
    <col min="2" max="2" width="36.421875" style="1" customWidth="1"/>
    <col min="3" max="3" width="31.57421875" style="6" customWidth="1"/>
    <col min="4" max="4" width="23.7109375" style="4" customWidth="1"/>
    <col min="5" max="5" width="3.28125" style="5" customWidth="1"/>
    <col min="6" max="6" width="29.421875" style="1" bestFit="1" customWidth="1"/>
    <col min="7" max="7" width="25.140625" style="6" bestFit="1" customWidth="1"/>
    <col min="8" max="12" width="9.140625" style="1" customWidth="1"/>
    <col min="13" max="13" width="10.57421875" style="1" customWidth="1"/>
    <col min="14" max="16384" width="9.140625" style="1" customWidth="1"/>
  </cols>
  <sheetData>
    <row r="1" spans="1:7" ht="85.5" customHeight="1">
      <c r="A1" s="135"/>
      <c r="B1" s="135"/>
      <c r="C1" s="135"/>
      <c r="D1" s="135"/>
      <c r="E1" s="135"/>
      <c r="F1" s="135"/>
      <c r="G1" s="135"/>
    </row>
    <row r="2" spans="1:7" ht="39.75">
      <c r="A2" s="134" t="s">
        <v>49</v>
      </c>
      <c r="B2" s="134"/>
      <c r="C2" s="134"/>
      <c r="D2" s="134"/>
      <c r="E2" s="134"/>
      <c r="F2" s="134"/>
      <c r="G2" s="134"/>
    </row>
    <row r="3" spans="1:7" ht="15">
      <c r="A3" s="136" t="s">
        <v>50</v>
      </c>
      <c r="B3" s="136"/>
      <c r="C3" s="136"/>
      <c r="D3" s="136"/>
      <c r="E3" s="136"/>
      <c r="F3" s="136"/>
      <c r="G3" s="136"/>
    </row>
    <row r="4" spans="1:7" ht="15">
      <c r="A4" s="137" t="s">
        <v>26</v>
      </c>
      <c r="B4" s="137"/>
      <c r="C4" s="137"/>
      <c r="D4" s="137"/>
      <c r="E4" s="137"/>
      <c r="F4" s="137"/>
      <c r="G4" s="137"/>
    </row>
    <row r="5" spans="1:12" ht="28.5" customHeight="1">
      <c r="A5" s="138" t="s">
        <v>27</v>
      </c>
      <c r="B5" s="138"/>
      <c r="C5" s="138"/>
      <c r="D5" s="138"/>
      <c r="E5" s="138"/>
      <c r="F5" s="138"/>
      <c r="G5" s="138"/>
      <c r="I5" s="139"/>
      <c r="J5" s="139"/>
      <c r="K5" s="139"/>
      <c r="L5" s="139"/>
    </row>
    <row r="6" spans="1:28" ht="37.5" customHeight="1" thickBot="1">
      <c r="A6" s="10">
        <v>1</v>
      </c>
      <c r="B6" s="177" t="s">
        <v>72</v>
      </c>
      <c r="C6" s="178"/>
      <c r="D6" s="179"/>
      <c r="E6" s="19"/>
      <c r="F6" s="109">
        <v>0.03</v>
      </c>
      <c r="G6" s="20"/>
      <c r="H6" s="21"/>
      <c r="I6" s="45"/>
      <c r="J6" s="46"/>
      <c r="K6" s="46"/>
      <c r="L6" s="47"/>
      <c r="M6" s="47"/>
      <c r="N6" s="18"/>
      <c r="O6" s="18"/>
      <c r="P6" s="18"/>
      <c r="Q6" s="18"/>
      <c r="R6" s="18"/>
      <c r="S6" s="18"/>
      <c r="T6" s="18"/>
      <c r="U6" s="18"/>
      <c r="V6" s="18"/>
      <c r="W6" s="18"/>
      <c r="X6" s="18"/>
      <c r="Y6" s="18"/>
      <c r="Z6" s="18"/>
      <c r="AA6" s="18"/>
      <c r="AB6" s="18"/>
    </row>
    <row r="7" spans="1:28" ht="38.25" customHeight="1" thickBot="1" thickTop="1">
      <c r="A7" s="10">
        <f aca="true" t="shared" si="0" ref="A7:A12">A6+1</f>
        <v>2</v>
      </c>
      <c r="B7" s="177" t="s">
        <v>71</v>
      </c>
      <c r="C7" s="178"/>
      <c r="D7" s="179"/>
      <c r="E7" s="19"/>
      <c r="F7" s="110">
        <v>0</v>
      </c>
      <c r="G7" s="23"/>
      <c r="H7" s="24"/>
      <c r="I7" s="141"/>
      <c r="J7" s="142"/>
      <c r="K7" s="142"/>
      <c r="L7" s="142"/>
      <c r="M7" s="142"/>
      <c r="N7" s="18"/>
      <c r="O7" s="18"/>
      <c r="P7" s="18"/>
      <c r="Q7" s="18"/>
      <c r="R7" s="18"/>
      <c r="S7" s="18"/>
      <c r="T7" s="18"/>
      <c r="U7" s="18"/>
      <c r="V7" s="18"/>
      <c r="W7" s="18"/>
      <c r="X7" s="18"/>
      <c r="Y7" s="18"/>
      <c r="Z7" s="18"/>
      <c r="AA7" s="18"/>
      <c r="AB7" s="18"/>
    </row>
    <row r="8" spans="1:28" ht="26.25" customHeight="1" thickBot="1" thickTop="1">
      <c r="A8" s="10">
        <f t="shared" si="0"/>
        <v>3</v>
      </c>
      <c r="B8" s="180" t="s">
        <v>55</v>
      </c>
      <c r="C8" s="178"/>
      <c r="D8" s="179"/>
      <c r="E8" s="19"/>
      <c r="F8" s="110">
        <v>0</v>
      </c>
      <c r="G8" s="25"/>
      <c r="H8" s="22"/>
      <c r="I8" s="142"/>
      <c r="J8" s="142"/>
      <c r="K8" s="142"/>
      <c r="L8" s="142"/>
      <c r="M8" s="142"/>
      <c r="N8" s="18"/>
      <c r="O8" s="18"/>
      <c r="P8" s="18"/>
      <c r="Q8" s="18"/>
      <c r="R8" s="18"/>
      <c r="S8" s="18"/>
      <c r="T8" s="18"/>
      <c r="U8" s="18"/>
      <c r="V8" s="18"/>
      <c r="W8" s="18"/>
      <c r="X8" s="18"/>
      <c r="Y8" s="18"/>
      <c r="Z8" s="18"/>
      <c r="AA8" s="18"/>
      <c r="AB8" s="18"/>
    </row>
    <row r="9" spans="1:28" ht="25.5" customHeight="1" thickBot="1" thickTop="1">
      <c r="A9" s="10">
        <f t="shared" si="0"/>
        <v>4</v>
      </c>
      <c r="B9" s="180" t="s">
        <v>0</v>
      </c>
      <c r="C9" s="181"/>
      <c r="D9" s="182"/>
      <c r="E9" s="19"/>
      <c r="F9" s="110">
        <v>0</v>
      </c>
      <c r="G9" s="26"/>
      <c r="H9" s="26"/>
      <c r="I9" s="142"/>
      <c r="J9" s="142"/>
      <c r="K9" s="142"/>
      <c r="L9" s="142"/>
      <c r="M9" s="142"/>
      <c r="N9" s="18"/>
      <c r="O9" s="18"/>
      <c r="P9" s="18"/>
      <c r="Q9" s="18"/>
      <c r="R9" s="18"/>
      <c r="S9" s="18"/>
      <c r="T9" s="18"/>
      <c r="U9" s="18"/>
      <c r="V9" s="18"/>
      <c r="W9" s="18"/>
      <c r="X9" s="18"/>
      <c r="Y9" s="18"/>
      <c r="Z9" s="18"/>
      <c r="AA9" s="18"/>
      <c r="AB9" s="18"/>
    </row>
    <row r="10" spans="1:28" ht="27.75" customHeight="1" thickBot="1" thickTop="1">
      <c r="A10" s="10">
        <f t="shared" si="0"/>
        <v>5</v>
      </c>
      <c r="B10" s="180" t="s">
        <v>54</v>
      </c>
      <c r="C10" s="181"/>
      <c r="D10" s="182"/>
      <c r="E10" s="19"/>
      <c r="F10" s="110">
        <v>0</v>
      </c>
      <c r="G10" s="26"/>
      <c r="H10" s="26"/>
      <c r="I10" s="140"/>
      <c r="J10" s="140"/>
      <c r="K10" s="140"/>
      <c r="L10" s="140"/>
      <c r="M10" s="140"/>
      <c r="N10" s="18"/>
      <c r="O10" s="18"/>
      <c r="P10" s="18"/>
      <c r="Q10" s="18"/>
      <c r="R10" s="18"/>
      <c r="S10" s="18"/>
      <c r="T10" s="18"/>
      <c r="U10" s="18"/>
      <c r="V10" s="18"/>
      <c r="W10" s="18"/>
      <c r="X10" s="18"/>
      <c r="Y10" s="18"/>
      <c r="Z10" s="18"/>
      <c r="AA10" s="18"/>
      <c r="AB10" s="18"/>
    </row>
    <row r="11" spans="1:28" ht="29.25" customHeight="1" thickBot="1" thickTop="1">
      <c r="A11" s="10">
        <f t="shared" si="0"/>
        <v>6</v>
      </c>
      <c r="B11" s="180" t="s">
        <v>48</v>
      </c>
      <c r="C11" s="181"/>
      <c r="D11" s="182"/>
      <c r="E11" s="19"/>
      <c r="F11" s="110">
        <v>0</v>
      </c>
      <c r="G11" s="26"/>
      <c r="H11" s="26"/>
      <c r="I11" s="198"/>
      <c r="J11" s="198"/>
      <c r="K11" s="198"/>
      <c r="L11" s="198"/>
      <c r="M11" s="198"/>
      <c r="N11" s="18"/>
      <c r="O11" s="18"/>
      <c r="P11" s="18"/>
      <c r="Q11" s="18"/>
      <c r="R11" s="18"/>
      <c r="S11" s="18"/>
      <c r="T11" s="18"/>
      <c r="U11" s="18"/>
      <c r="V11" s="18"/>
      <c r="W11" s="18"/>
      <c r="X11" s="18"/>
      <c r="Y11" s="18"/>
      <c r="Z11" s="18"/>
      <c r="AA11" s="18"/>
      <c r="AB11" s="18"/>
    </row>
    <row r="12" spans="1:28" ht="41.25" customHeight="1" thickBot="1" thickTop="1">
      <c r="A12" s="10">
        <f t="shared" si="0"/>
        <v>7</v>
      </c>
      <c r="B12" s="181" t="s">
        <v>56</v>
      </c>
      <c r="C12" s="181"/>
      <c r="D12" s="181"/>
      <c r="E12" s="19"/>
      <c r="F12" s="111">
        <v>0.03</v>
      </c>
      <c r="G12" s="26"/>
      <c r="H12" s="26"/>
      <c r="I12" s="140"/>
      <c r="J12" s="140"/>
      <c r="K12" s="140"/>
      <c r="L12" s="140"/>
      <c r="M12" s="140"/>
      <c r="N12" s="18"/>
      <c r="O12" s="18"/>
      <c r="P12" s="18"/>
      <c r="Q12" s="18"/>
      <c r="R12" s="18"/>
      <c r="S12" s="18"/>
      <c r="T12" s="18"/>
      <c r="U12" s="18"/>
      <c r="V12" s="18"/>
      <c r="W12" s="18"/>
      <c r="X12" s="18"/>
      <c r="Y12" s="18"/>
      <c r="Z12" s="18"/>
      <c r="AA12" s="18"/>
      <c r="AB12" s="18"/>
    </row>
    <row r="13" spans="2:28" ht="13.5" thickTop="1">
      <c r="B13" s="18"/>
      <c r="C13" s="18"/>
      <c r="D13" s="27"/>
      <c r="E13" s="28"/>
      <c r="F13" s="18"/>
      <c r="G13" s="18"/>
      <c r="H13" s="18"/>
      <c r="I13" s="48"/>
      <c r="J13" s="48"/>
      <c r="K13" s="48"/>
      <c r="L13" s="48"/>
      <c r="M13" s="48"/>
      <c r="N13" s="18"/>
      <c r="O13" s="18"/>
      <c r="P13" s="18"/>
      <c r="Q13" s="18"/>
      <c r="R13" s="18"/>
      <c r="S13" s="18"/>
      <c r="T13" s="18"/>
      <c r="U13" s="18"/>
      <c r="V13" s="18"/>
      <c r="W13" s="18"/>
      <c r="X13" s="18"/>
      <c r="Y13" s="18"/>
      <c r="Z13" s="18"/>
      <c r="AA13" s="18"/>
      <c r="AB13" s="18"/>
    </row>
    <row r="14" spans="2:28" ht="13.5" thickBot="1">
      <c r="B14" s="18"/>
      <c r="C14" s="18"/>
      <c r="D14" s="27"/>
      <c r="E14" s="28"/>
      <c r="F14" s="18"/>
      <c r="G14" s="18"/>
      <c r="H14" s="18"/>
      <c r="I14" s="18"/>
      <c r="J14" s="18"/>
      <c r="K14" s="18"/>
      <c r="L14" s="18"/>
      <c r="M14" s="18"/>
      <c r="N14" s="18"/>
      <c r="O14" s="18"/>
      <c r="P14" s="18"/>
      <c r="Q14" s="18"/>
      <c r="R14" s="18"/>
      <c r="S14" s="18"/>
      <c r="T14" s="18"/>
      <c r="U14" s="18"/>
      <c r="V14" s="18"/>
      <c r="W14" s="18"/>
      <c r="X14" s="18"/>
      <c r="Y14" s="18"/>
      <c r="Z14" s="18"/>
      <c r="AA14" s="18"/>
      <c r="AB14" s="18"/>
    </row>
    <row r="15" spans="2:28" ht="36.75" thickBot="1">
      <c r="B15" s="169" t="s">
        <v>35</v>
      </c>
      <c r="C15" s="169"/>
      <c r="D15" s="39" t="s">
        <v>1</v>
      </c>
      <c r="E15" s="29"/>
      <c r="F15" s="40" t="s">
        <v>51</v>
      </c>
      <c r="G15" s="41" t="s">
        <v>52</v>
      </c>
      <c r="H15" s="18"/>
      <c r="I15" s="18"/>
      <c r="J15" s="18"/>
      <c r="K15" s="18"/>
      <c r="L15" s="18"/>
      <c r="M15" s="18"/>
      <c r="N15" s="18"/>
      <c r="O15" s="18"/>
      <c r="P15" s="18"/>
      <c r="Q15" s="18"/>
      <c r="R15" s="18"/>
      <c r="S15" s="18"/>
      <c r="T15" s="18"/>
      <c r="U15" s="18"/>
      <c r="V15" s="18"/>
      <c r="W15" s="18"/>
      <c r="X15" s="18"/>
      <c r="Y15" s="18"/>
      <c r="Z15" s="18"/>
      <c r="AA15" s="18"/>
      <c r="AB15" s="18"/>
    </row>
    <row r="16" spans="1:28" ht="89.25" customHeight="1" thickBot="1" thickTop="1">
      <c r="A16" s="3">
        <v>8</v>
      </c>
      <c r="B16" s="170" t="s">
        <v>70</v>
      </c>
      <c r="C16" s="171"/>
      <c r="D16" s="49" t="s">
        <v>15</v>
      </c>
      <c r="E16" s="51"/>
      <c r="F16" s="50">
        <v>0</v>
      </c>
      <c r="G16" s="42">
        <v>0</v>
      </c>
      <c r="H16" s="18"/>
      <c r="I16" s="143" t="s">
        <v>66</v>
      </c>
      <c r="J16" s="144"/>
      <c r="K16" s="144"/>
      <c r="L16" s="144"/>
      <c r="M16" s="145"/>
      <c r="N16" s="18"/>
      <c r="O16" s="18"/>
      <c r="P16" s="18"/>
      <c r="Q16" s="18"/>
      <c r="R16" s="18"/>
      <c r="S16" s="18"/>
      <c r="T16" s="18"/>
      <c r="U16" s="18"/>
      <c r="V16" s="18"/>
      <c r="W16" s="18"/>
      <c r="X16" s="18"/>
      <c r="Y16" s="18"/>
      <c r="Z16" s="18"/>
      <c r="AA16" s="18"/>
      <c r="AB16" s="18"/>
    </row>
    <row r="17" spans="1:28" ht="36.75" customHeight="1" thickTop="1">
      <c r="A17" s="8"/>
      <c r="B17" s="131" t="s">
        <v>57</v>
      </c>
      <c r="C17" s="131"/>
      <c r="D17" s="57"/>
      <c r="E17" s="30"/>
      <c r="F17" s="31"/>
      <c r="G17" s="56"/>
      <c r="H17" s="18"/>
      <c r="I17" s="146"/>
      <c r="J17" s="147"/>
      <c r="K17" s="147"/>
      <c r="L17" s="147"/>
      <c r="M17" s="148"/>
      <c r="N17" s="18"/>
      <c r="O17" s="18"/>
      <c r="P17" s="18"/>
      <c r="Q17" s="18"/>
      <c r="R17" s="18"/>
      <c r="S17" s="18"/>
      <c r="T17" s="18"/>
      <c r="U17" s="18"/>
      <c r="V17" s="18"/>
      <c r="W17" s="18"/>
      <c r="X17" s="18"/>
      <c r="Y17" s="18"/>
      <c r="Z17" s="18"/>
      <c r="AA17" s="18"/>
      <c r="AB17" s="18"/>
    </row>
    <row r="18" spans="1:28" ht="13.5" customHeight="1">
      <c r="A18" s="183">
        <v>9</v>
      </c>
      <c r="B18" s="175" t="s">
        <v>34</v>
      </c>
      <c r="C18" s="176"/>
      <c r="D18" s="49" t="s">
        <v>15</v>
      </c>
      <c r="E18" s="55" t="s">
        <v>2</v>
      </c>
      <c r="F18" s="53">
        <v>0</v>
      </c>
      <c r="G18" s="43">
        <v>0</v>
      </c>
      <c r="H18" s="18"/>
      <c r="I18" s="146"/>
      <c r="J18" s="147"/>
      <c r="K18" s="147"/>
      <c r="L18" s="147"/>
      <c r="M18" s="148"/>
      <c r="N18" s="18"/>
      <c r="O18" s="18"/>
      <c r="P18" s="18"/>
      <c r="Q18" s="18"/>
      <c r="R18" s="18"/>
      <c r="S18" s="18"/>
      <c r="T18" s="18"/>
      <c r="U18" s="18"/>
      <c r="V18" s="18"/>
      <c r="W18" s="18"/>
      <c r="X18" s="18"/>
      <c r="Y18" s="18"/>
      <c r="Z18" s="18"/>
      <c r="AA18" s="18"/>
      <c r="AB18" s="18"/>
    </row>
    <row r="19" spans="1:28" ht="13.5" customHeight="1">
      <c r="A19" s="184"/>
      <c r="B19" s="175" t="s">
        <v>16</v>
      </c>
      <c r="C19" s="176"/>
      <c r="D19" s="49" t="s">
        <v>15</v>
      </c>
      <c r="E19" s="55" t="s">
        <v>2</v>
      </c>
      <c r="F19" s="53">
        <v>0</v>
      </c>
      <c r="G19" s="43">
        <v>0</v>
      </c>
      <c r="H19" s="18"/>
      <c r="I19" s="146"/>
      <c r="J19" s="147"/>
      <c r="K19" s="147"/>
      <c r="L19" s="147"/>
      <c r="M19" s="148"/>
      <c r="N19" s="18"/>
      <c r="O19" s="18"/>
      <c r="P19" s="18"/>
      <c r="Q19" s="18"/>
      <c r="R19" s="18"/>
      <c r="S19" s="18"/>
      <c r="T19" s="18"/>
      <c r="U19" s="18"/>
      <c r="V19" s="18"/>
      <c r="W19" s="18"/>
      <c r="X19" s="18"/>
      <c r="Y19" s="18"/>
      <c r="Z19" s="18"/>
      <c r="AA19" s="18"/>
      <c r="AB19" s="18"/>
    </row>
    <row r="20" spans="1:28" ht="13.5" customHeight="1">
      <c r="A20" s="184"/>
      <c r="B20" s="166" t="s">
        <v>17</v>
      </c>
      <c r="C20" s="185"/>
      <c r="D20" s="52"/>
      <c r="E20" s="55" t="s">
        <v>2</v>
      </c>
      <c r="F20" s="54"/>
      <c r="G20" s="44"/>
      <c r="H20" s="18"/>
      <c r="I20" s="146"/>
      <c r="J20" s="147"/>
      <c r="K20" s="147"/>
      <c r="L20" s="147"/>
      <c r="M20" s="148"/>
      <c r="N20" s="18"/>
      <c r="O20" s="18"/>
      <c r="P20" s="18"/>
      <c r="Q20" s="18"/>
      <c r="R20" s="18"/>
      <c r="S20" s="18"/>
      <c r="T20" s="18"/>
      <c r="U20" s="18"/>
      <c r="V20" s="18"/>
      <c r="W20" s="18"/>
      <c r="X20" s="18"/>
      <c r="Y20" s="18"/>
      <c r="Z20" s="18"/>
      <c r="AA20" s="18"/>
      <c r="AB20" s="18"/>
    </row>
    <row r="21" spans="1:28" ht="13.5" customHeight="1">
      <c r="A21" s="184"/>
      <c r="B21" s="166" t="s">
        <v>17</v>
      </c>
      <c r="C21" s="185"/>
      <c r="D21" s="52"/>
      <c r="E21" s="55" t="s">
        <v>2</v>
      </c>
      <c r="F21" s="54"/>
      <c r="G21" s="44"/>
      <c r="H21" s="18"/>
      <c r="I21" s="146"/>
      <c r="J21" s="147"/>
      <c r="K21" s="147"/>
      <c r="L21" s="147"/>
      <c r="M21" s="148"/>
      <c r="N21" s="18"/>
      <c r="O21" s="18"/>
      <c r="P21" s="18"/>
      <c r="Q21" s="18"/>
      <c r="R21" s="18"/>
      <c r="S21" s="18"/>
      <c r="T21" s="18"/>
      <c r="U21" s="18"/>
      <c r="V21" s="18"/>
      <c r="W21" s="18"/>
      <c r="X21" s="18"/>
      <c r="Y21" s="18"/>
      <c r="Z21" s="18"/>
      <c r="AA21" s="18"/>
      <c r="AB21" s="18"/>
    </row>
    <row r="22" spans="1:28" ht="13.5" customHeight="1" thickBot="1">
      <c r="A22" s="184"/>
      <c r="B22" s="166"/>
      <c r="C22" s="185"/>
      <c r="D22" s="52"/>
      <c r="E22" s="55" t="s">
        <v>2</v>
      </c>
      <c r="F22" s="54"/>
      <c r="G22" s="44"/>
      <c r="H22" s="18"/>
      <c r="I22" s="149"/>
      <c r="J22" s="150"/>
      <c r="K22" s="150"/>
      <c r="L22" s="150"/>
      <c r="M22" s="151"/>
      <c r="N22" s="18"/>
      <c r="O22" s="18"/>
      <c r="P22" s="18"/>
      <c r="Q22" s="18"/>
      <c r="R22" s="18"/>
      <c r="S22" s="18"/>
      <c r="T22" s="18"/>
      <c r="U22" s="18"/>
      <c r="V22" s="18"/>
      <c r="W22" s="18"/>
      <c r="X22" s="18"/>
      <c r="Y22" s="18"/>
      <c r="Z22" s="18"/>
      <c r="AA22" s="18"/>
      <c r="AB22" s="18"/>
    </row>
    <row r="23" spans="1:28" ht="13.5" customHeight="1" thickTop="1">
      <c r="A23" s="184"/>
      <c r="B23" s="175"/>
      <c r="C23" s="176"/>
      <c r="D23" s="52"/>
      <c r="E23" s="55" t="s">
        <v>2</v>
      </c>
      <c r="F23" s="54"/>
      <c r="G23" s="44"/>
      <c r="H23" s="18"/>
      <c r="I23" s="18"/>
      <c r="J23" s="18"/>
      <c r="K23" s="18"/>
      <c r="L23" s="18"/>
      <c r="M23" s="18"/>
      <c r="N23" s="18"/>
      <c r="O23" s="18"/>
      <c r="P23" s="18"/>
      <c r="Q23" s="18"/>
      <c r="R23" s="18"/>
      <c r="S23" s="18"/>
      <c r="T23" s="18"/>
      <c r="U23" s="18"/>
      <c r="V23" s="18"/>
      <c r="W23" s="18"/>
      <c r="X23" s="18"/>
      <c r="Y23" s="18"/>
      <c r="Z23" s="18"/>
      <c r="AA23" s="18"/>
      <c r="AB23" s="18"/>
    </row>
    <row r="24" spans="1:28" ht="13.5" customHeight="1">
      <c r="A24" s="184"/>
      <c r="B24" s="175"/>
      <c r="C24" s="176"/>
      <c r="D24" s="52"/>
      <c r="E24" s="55" t="s">
        <v>2</v>
      </c>
      <c r="F24" s="54"/>
      <c r="G24" s="44"/>
      <c r="H24" s="18"/>
      <c r="I24" s="18"/>
      <c r="J24" s="18"/>
      <c r="K24" s="18"/>
      <c r="L24" s="18"/>
      <c r="M24" s="18"/>
      <c r="N24" s="18"/>
      <c r="O24" s="18"/>
      <c r="P24" s="18"/>
      <c r="Q24" s="18"/>
      <c r="R24" s="18"/>
      <c r="S24" s="18"/>
      <c r="T24" s="18"/>
      <c r="U24" s="18"/>
      <c r="V24" s="18"/>
      <c r="W24" s="18"/>
      <c r="X24" s="18"/>
      <c r="Y24" s="18"/>
      <c r="Z24" s="18"/>
      <c r="AA24" s="18"/>
      <c r="AB24" s="18"/>
    </row>
    <row r="25" spans="1:28" ht="13.5" customHeight="1">
      <c r="A25" s="184"/>
      <c r="B25" s="175"/>
      <c r="C25" s="176"/>
      <c r="D25" s="52"/>
      <c r="E25" s="55" t="s">
        <v>2</v>
      </c>
      <c r="F25" s="54"/>
      <c r="G25" s="44"/>
      <c r="H25" s="18"/>
      <c r="I25" s="18"/>
      <c r="J25" s="18"/>
      <c r="K25" s="18"/>
      <c r="L25" s="18"/>
      <c r="M25" s="18"/>
      <c r="N25" s="18"/>
      <c r="O25" s="18"/>
      <c r="P25" s="18"/>
      <c r="Q25" s="18"/>
      <c r="R25" s="18"/>
      <c r="S25" s="18"/>
      <c r="T25" s="18"/>
      <c r="U25" s="18"/>
      <c r="V25" s="18"/>
      <c r="W25" s="18"/>
      <c r="X25" s="18"/>
      <c r="Y25" s="18"/>
      <c r="Z25" s="18"/>
      <c r="AA25" s="18"/>
      <c r="AB25" s="18"/>
    </row>
    <row r="26" spans="1:28" ht="13.5" customHeight="1">
      <c r="A26" s="184"/>
      <c r="B26" s="175"/>
      <c r="C26" s="176"/>
      <c r="D26" s="52"/>
      <c r="E26" s="55" t="s">
        <v>2</v>
      </c>
      <c r="F26" s="54"/>
      <c r="G26" s="44"/>
      <c r="H26" s="18"/>
      <c r="I26" s="18"/>
      <c r="J26" s="18"/>
      <c r="K26" s="18"/>
      <c r="L26" s="18"/>
      <c r="M26" s="18"/>
      <c r="N26" s="18"/>
      <c r="O26" s="18"/>
      <c r="P26" s="18"/>
      <c r="Q26" s="18"/>
      <c r="R26" s="18"/>
      <c r="S26" s="18"/>
      <c r="T26" s="18"/>
      <c r="U26" s="18"/>
      <c r="V26" s="18"/>
      <c r="W26" s="18"/>
      <c r="X26" s="18"/>
      <c r="Y26" s="18"/>
      <c r="Z26" s="18"/>
      <c r="AA26" s="18"/>
      <c r="AB26" s="18"/>
    </row>
    <row r="27" spans="1:28" ht="13.5" customHeight="1">
      <c r="A27" s="184"/>
      <c r="B27" s="175"/>
      <c r="C27" s="176"/>
      <c r="D27" s="52"/>
      <c r="E27" s="55" t="s">
        <v>2</v>
      </c>
      <c r="F27" s="54"/>
      <c r="G27" s="44"/>
      <c r="H27" s="18"/>
      <c r="I27" s="18"/>
      <c r="J27" s="18"/>
      <c r="K27" s="18"/>
      <c r="L27" s="18"/>
      <c r="M27" s="18"/>
      <c r="N27" s="18"/>
      <c r="O27" s="18"/>
      <c r="P27" s="18"/>
      <c r="Q27" s="18"/>
      <c r="R27" s="18"/>
      <c r="S27" s="18"/>
      <c r="T27" s="18"/>
      <c r="U27" s="18"/>
      <c r="V27" s="18"/>
      <c r="W27" s="18"/>
      <c r="X27" s="18"/>
      <c r="Y27" s="18"/>
      <c r="Z27" s="18"/>
      <c r="AA27" s="18"/>
      <c r="AB27" s="18"/>
    </row>
    <row r="28" spans="1:28" ht="13.5" customHeight="1">
      <c r="A28" s="184"/>
      <c r="B28" s="166"/>
      <c r="C28" s="167"/>
      <c r="D28" s="52"/>
      <c r="E28" s="55" t="s">
        <v>2</v>
      </c>
      <c r="F28" s="54"/>
      <c r="G28" s="44"/>
      <c r="H28" s="18"/>
      <c r="I28" s="18"/>
      <c r="J28" s="18"/>
      <c r="K28" s="18"/>
      <c r="L28" s="18"/>
      <c r="M28" s="18"/>
      <c r="N28" s="18"/>
      <c r="O28" s="18"/>
      <c r="P28" s="18"/>
      <c r="Q28" s="18"/>
      <c r="R28" s="18"/>
      <c r="S28" s="18"/>
      <c r="T28" s="18"/>
      <c r="U28" s="18"/>
      <c r="V28" s="18"/>
      <c r="W28" s="18"/>
      <c r="X28" s="18"/>
      <c r="Y28" s="18"/>
      <c r="Z28" s="18"/>
      <c r="AA28" s="18"/>
      <c r="AB28" s="18"/>
    </row>
    <row r="29" spans="1:28" ht="13.5" customHeight="1">
      <c r="A29" s="184"/>
      <c r="B29" s="166"/>
      <c r="C29" s="167"/>
      <c r="D29" s="52"/>
      <c r="E29" s="55" t="s">
        <v>2</v>
      </c>
      <c r="F29" s="54"/>
      <c r="G29" s="44"/>
      <c r="H29" s="18"/>
      <c r="I29" s="18"/>
      <c r="J29" s="18"/>
      <c r="K29" s="18"/>
      <c r="L29" s="18"/>
      <c r="M29" s="18"/>
      <c r="N29" s="18"/>
      <c r="O29" s="18"/>
      <c r="P29" s="18"/>
      <c r="Q29" s="18"/>
      <c r="R29" s="18"/>
      <c r="S29" s="18"/>
      <c r="T29" s="18"/>
      <c r="U29" s="18"/>
      <c r="V29" s="18"/>
      <c r="W29" s="18"/>
      <c r="X29" s="18"/>
      <c r="Y29" s="18"/>
      <c r="Z29" s="18"/>
      <c r="AA29" s="18"/>
      <c r="AB29" s="18"/>
    </row>
    <row r="30" spans="1:28" ht="13.5" customHeight="1">
      <c r="A30" s="184"/>
      <c r="B30" s="166"/>
      <c r="C30" s="167"/>
      <c r="D30" s="52"/>
      <c r="E30" s="55" t="s">
        <v>2</v>
      </c>
      <c r="F30" s="54"/>
      <c r="G30" s="44"/>
      <c r="H30" s="18"/>
      <c r="I30" s="18"/>
      <c r="J30" s="18"/>
      <c r="K30" s="18"/>
      <c r="L30" s="18"/>
      <c r="M30" s="18"/>
      <c r="N30" s="18"/>
      <c r="O30" s="18"/>
      <c r="P30" s="18"/>
      <c r="Q30" s="18"/>
      <c r="R30" s="18"/>
      <c r="S30" s="18"/>
      <c r="T30" s="18"/>
      <c r="U30" s="18"/>
      <c r="V30" s="18"/>
      <c r="W30" s="18"/>
      <c r="X30" s="18"/>
      <c r="Y30" s="18"/>
      <c r="Z30" s="18"/>
      <c r="AA30" s="18"/>
      <c r="AB30" s="18"/>
    </row>
    <row r="31" spans="1:28" ht="13.5" customHeight="1">
      <c r="A31" s="184"/>
      <c r="B31" s="166"/>
      <c r="C31" s="167"/>
      <c r="D31" s="52"/>
      <c r="E31" s="55" t="s">
        <v>2</v>
      </c>
      <c r="F31" s="54"/>
      <c r="G31" s="44"/>
      <c r="H31" s="18"/>
      <c r="I31" s="18"/>
      <c r="J31" s="18"/>
      <c r="K31" s="18"/>
      <c r="L31" s="18"/>
      <c r="M31" s="18"/>
      <c r="N31" s="18"/>
      <c r="O31" s="18"/>
      <c r="P31" s="18"/>
      <c r="Q31" s="18"/>
      <c r="R31" s="18"/>
      <c r="S31" s="18"/>
      <c r="T31" s="18"/>
      <c r="U31" s="18"/>
      <c r="V31" s="18"/>
      <c r="W31" s="18"/>
      <c r="X31" s="18"/>
      <c r="Y31" s="18"/>
      <c r="Z31" s="18"/>
      <c r="AA31" s="18"/>
      <c r="AB31" s="18"/>
    </row>
    <row r="32" spans="1:28" ht="13.5" customHeight="1">
      <c r="A32" s="184"/>
      <c r="B32" s="166"/>
      <c r="C32" s="167"/>
      <c r="D32" s="52"/>
      <c r="E32" s="55" t="s">
        <v>2</v>
      </c>
      <c r="F32" s="54"/>
      <c r="G32" s="44"/>
      <c r="H32" s="18"/>
      <c r="I32" s="18"/>
      <c r="J32" s="18"/>
      <c r="K32" s="18"/>
      <c r="L32" s="18"/>
      <c r="M32" s="18"/>
      <c r="N32" s="18"/>
      <c r="O32" s="18"/>
      <c r="P32" s="18"/>
      <c r="Q32" s="18"/>
      <c r="R32" s="18"/>
      <c r="S32" s="18"/>
      <c r="T32" s="18"/>
      <c r="U32" s="18"/>
      <c r="V32" s="18"/>
      <c r="W32" s="18"/>
      <c r="X32" s="18"/>
      <c r="Y32" s="18"/>
      <c r="Z32" s="18"/>
      <c r="AA32" s="18"/>
      <c r="AB32" s="18"/>
    </row>
    <row r="33" spans="1:28" ht="13.5" customHeight="1">
      <c r="A33" s="184"/>
      <c r="B33" s="166"/>
      <c r="C33" s="167"/>
      <c r="D33" s="52"/>
      <c r="E33" s="55" t="s">
        <v>2</v>
      </c>
      <c r="F33" s="54"/>
      <c r="G33" s="44"/>
      <c r="H33" s="18"/>
      <c r="I33" s="18"/>
      <c r="J33" s="18"/>
      <c r="K33" s="18"/>
      <c r="L33" s="18"/>
      <c r="M33" s="18"/>
      <c r="N33" s="18"/>
      <c r="O33" s="18"/>
      <c r="P33" s="18"/>
      <c r="Q33" s="18"/>
      <c r="R33" s="18"/>
      <c r="S33" s="18"/>
      <c r="T33" s="18"/>
      <c r="U33" s="18"/>
      <c r="V33" s="18"/>
      <c r="W33" s="18"/>
      <c r="X33" s="18"/>
      <c r="Y33" s="18"/>
      <c r="Z33" s="18"/>
      <c r="AA33" s="18"/>
      <c r="AB33" s="18"/>
    </row>
    <row r="34" spans="1:28" ht="13.5" customHeight="1">
      <c r="A34" s="184"/>
      <c r="B34" s="166"/>
      <c r="C34" s="168"/>
      <c r="D34" s="52"/>
      <c r="E34" s="55" t="s">
        <v>2</v>
      </c>
      <c r="F34" s="54"/>
      <c r="G34" s="44"/>
      <c r="H34" s="18"/>
      <c r="I34" s="18"/>
      <c r="J34" s="18"/>
      <c r="K34" s="18"/>
      <c r="L34" s="18"/>
      <c r="M34" s="18"/>
      <c r="N34" s="18"/>
      <c r="O34" s="18"/>
      <c r="P34" s="18"/>
      <c r="Q34" s="18"/>
      <c r="R34" s="18"/>
      <c r="S34" s="18"/>
      <c r="T34" s="18"/>
      <c r="U34" s="18"/>
      <c r="V34" s="18"/>
      <c r="W34" s="18"/>
      <c r="X34" s="18"/>
      <c r="Y34" s="18"/>
      <c r="Z34" s="18"/>
      <c r="AA34" s="18"/>
      <c r="AB34" s="18"/>
    </row>
    <row r="35" spans="1:28" ht="13.5" customHeight="1">
      <c r="A35" s="184"/>
      <c r="B35" s="166"/>
      <c r="C35" s="168"/>
      <c r="D35" s="52"/>
      <c r="E35" s="55" t="s">
        <v>2</v>
      </c>
      <c r="F35" s="54"/>
      <c r="G35" s="44"/>
      <c r="H35" s="18"/>
      <c r="I35" s="18"/>
      <c r="J35" s="18"/>
      <c r="K35" s="18"/>
      <c r="L35" s="18"/>
      <c r="M35" s="18"/>
      <c r="N35" s="18"/>
      <c r="O35" s="18"/>
      <c r="P35" s="18"/>
      <c r="Q35" s="18"/>
      <c r="R35" s="18"/>
      <c r="S35" s="18"/>
      <c r="T35" s="18"/>
      <c r="U35" s="18"/>
      <c r="V35" s="18"/>
      <c r="W35" s="18"/>
      <c r="X35" s="18"/>
      <c r="Y35" s="18"/>
      <c r="Z35" s="18"/>
      <c r="AA35" s="18"/>
      <c r="AB35" s="18"/>
    </row>
    <row r="36" spans="1:28" ht="36.75" customHeight="1">
      <c r="A36" s="184"/>
      <c r="B36" s="165" t="s">
        <v>60</v>
      </c>
      <c r="C36" s="155"/>
      <c r="D36" s="155"/>
      <c r="E36" s="58" t="s">
        <v>2</v>
      </c>
      <c r="F36" s="130"/>
      <c r="G36" s="65">
        <f>Destination_Charge</f>
        <v>0</v>
      </c>
      <c r="H36" s="18"/>
      <c r="I36" s="18"/>
      <c r="J36" s="18"/>
      <c r="K36" s="18"/>
      <c r="L36" s="18"/>
      <c r="M36" s="18"/>
      <c r="N36" s="18"/>
      <c r="O36" s="18"/>
      <c r="P36" s="18"/>
      <c r="Q36" s="18"/>
      <c r="R36" s="18"/>
      <c r="S36" s="18"/>
      <c r="T36" s="18"/>
      <c r="U36" s="18"/>
      <c r="V36" s="18"/>
      <c r="W36" s="18"/>
      <c r="X36" s="18"/>
      <c r="Y36" s="18"/>
      <c r="Z36" s="18"/>
      <c r="AA36" s="18"/>
      <c r="AB36" s="18"/>
    </row>
    <row r="37" spans="2:28" s="12" customFormat="1" ht="31.5" customHeight="1">
      <c r="B37" s="132" t="s">
        <v>59</v>
      </c>
      <c r="C37" s="133"/>
      <c r="D37" s="133"/>
      <c r="E37" s="55" t="s">
        <v>2</v>
      </c>
      <c r="F37" s="60">
        <f>SUM(F18:F35)</f>
        <v>0</v>
      </c>
      <c r="G37" s="65">
        <f>SUM(G18:G35)</f>
        <v>0</v>
      </c>
      <c r="H37" s="33"/>
      <c r="I37" s="33"/>
      <c r="J37" s="33"/>
      <c r="K37" s="33"/>
      <c r="L37" s="33"/>
      <c r="M37" s="33"/>
      <c r="N37" s="33"/>
      <c r="O37" s="33"/>
      <c r="P37" s="33"/>
      <c r="Q37" s="33"/>
      <c r="R37" s="33"/>
      <c r="S37" s="33"/>
      <c r="T37" s="33"/>
      <c r="U37" s="33"/>
      <c r="V37" s="33"/>
      <c r="W37" s="33"/>
      <c r="X37" s="33"/>
      <c r="Y37" s="33"/>
      <c r="Z37" s="33"/>
      <c r="AA37" s="33"/>
      <c r="AB37" s="33"/>
    </row>
    <row r="38" spans="2:28" ht="23.25" customHeight="1">
      <c r="B38" s="163" t="s">
        <v>4</v>
      </c>
      <c r="C38" s="164"/>
      <c r="D38" s="164"/>
      <c r="E38" s="58"/>
      <c r="F38" s="59">
        <f>SUM(F16:F36)</f>
        <v>0</v>
      </c>
      <c r="G38" s="66">
        <f>SUM(G16:G35)+Destination_Charge</f>
        <v>0</v>
      </c>
      <c r="H38" s="18"/>
      <c r="I38" s="18"/>
      <c r="J38" s="18"/>
      <c r="K38" s="18"/>
      <c r="L38" s="18"/>
      <c r="M38" s="18"/>
      <c r="N38" s="18"/>
      <c r="O38" s="18"/>
      <c r="P38" s="18"/>
      <c r="Q38" s="18"/>
      <c r="R38" s="18"/>
      <c r="S38" s="18"/>
      <c r="T38" s="18"/>
      <c r="U38" s="18"/>
      <c r="V38" s="18"/>
      <c r="W38" s="18"/>
      <c r="X38" s="18"/>
      <c r="Y38" s="18"/>
      <c r="Z38" s="18"/>
      <c r="AA38" s="18"/>
      <c r="AB38" s="18"/>
    </row>
    <row r="39" spans="2:28" ht="21.75" customHeight="1">
      <c r="B39" s="132" t="s">
        <v>95</v>
      </c>
      <c r="C39" s="155"/>
      <c r="D39" s="156"/>
      <c r="E39" s="107" t="s">
        <v>3</v>
      </c>
      <c r="F39" s="60">
        <f>(Factory_Holdback*Total_MSRP)</f>
        <v>0</v>
      </c>
      <c r="G39" s="65">
        <f>F6*G38</f>
        <v>0</v>
      </c>
      <c r="H39" s="18"/>
      <c r="I39" s="18"/>
      <c r="J39" s="18"/>
      <c r="K39" s="18"/>
      <c r="L39" s="18"/>
      <c r="M39" s="18"/>
      <c r="N39" s="18"/>
      <c r="O39" s="18"/>
      <c r="P39" s="18"/>
      <c r="Q39" s="18"/>
      <c r="R39" s="18"/>
      <c r="S39" s="18"/>
      <c r="T39" s="18"/>
      <c r="U39" s="18"/>
      <c r="V39" s="18"/>
      <c r="W39" s="18"/>
      <c r="X39" s="18"/>
      <c r="Y39" s="18"/>
      <c r="Z39" s="18"/>
      <c r="AA39" s="18"/>
      <c r="AB39" s="18"/>
    </row>
    <row r="40" spans="2:28" ht="18" customHeight="1">
      <c r="B40" s="132" t="s">
        <v>53</v>
      </c>
      <c r="C40" s="133"/>
      <c r="D40" s="133"/>
      <c r="E40" s="107" t="s">
        <v>3</v>
      </c>
      <c r="F40" s="60">
        <f>(Factory_To_Dealer_Incentives)</f>
        <v>0</v>
      </c>
      <c r="G40" s="18"/>
      <c r="H40" s="18"/>
      <c r="I40" s="18"/>
      <c r="J40" s="18"/>
      <c r="K40" s="18"/>
      <c r="L40" s="18"/>
      <c r="M40" s="18"/>
      <c r="N40" s="18"/>
      <c r="O40" s="18"/>
      <c r="P40" s="18"/>
      <c r="Q40" s="18"/>
      <c r="R40" s="18"/>
      <c r="S40" s="18"/>
      <c r="T40" s="18"/>
      <c r="U40" s="18"/>
      <c r="V40" s="18"/>
      <c r="W40" s="18"/>
      <c r="X40" s="18"/>
      <c r="Y40" s="18"/>
      <c r="Z40" s="18"/>
      <c r="AA40" s="18"/>
      <c r="AB40" s="18"/>
    </row>
    <row r="41" spans="2:28" ht="48.75" customHeight="1">
      <c r="B41" s="132" t="s">
        <v>58</v>
      </c>
      <c r="C41" s="133"/>
      <c r="D41" s="133"/>
      <c r="E41" s="107" t="s">
        <v>3</v>
      </c>
      <c r="F41" s="60">
        <f>Floorplan_Interest</f>
        <v>0</v>
      </c>
      <c r="G41" s="18"/>
      <c r="H41" s="18"/>
      <c r="I41" s="18"/>
      <c r="J41" s="18"/>
      <c r="K41" s="18"/>
      <c r="L41" s="18"/>
      <c r="M41" s="18"/>
      <c r="N41" s="18"/>
      <c r="O41" s="18"/>
      <c r="P41" s="18"/>
      <c r="Q41" s="18"/>
      <c r="R41" s="18"/>
      <c r="S41" s="18"/>
      <c r="T41" s="18"/>
      <c r="U41" s="18"/>
      <c r="V41" s="18"/>
      <c r="W41" s="18"/>
      <c r="X41" s="18"/>
      <c r="Y41" s="18"/>
      <c r="Z41" s="18"/>
      <c r="AA41" s="18"/>
      <c r="AB41" s="18"/>
    </row>
    <row r="42" spans="2:28" ht="41.25" customHeight="1">
      <c r="B42" s="132" t="s">
        <v>61</v>
      </c>
      <c r="C42" s="157"/>
      <c r="D42" s="157"/>
      <c r="E42" s="107" t="s">
        <v>5</v>
      </c>
      <c r="F42" s="61">
        <f>Total_Invoice-Holdback-Factory_Incentives-Floorplan_Interest</f>
        <v>0</v>
      </c>
      <c r="G42" s="18"/>
      <c r="H42" s="69"/>
      <c r="I42" s="18"/>
      <c r="J42" s="18"/>
      <c r="K42" s="18"/>
      <c r="L42" s="18"/>
      <c r="M42" s="18"/>
      <c r="N42" s="18"/>
      <c r="O42" s="18"/>
      <c r="P42" s="18"/>
      <c r="Q42" s="18"/>
      <c r="R42" s="18"/>
      <c r="S42" s="18"/>
      <c r="T42" s="18"/>
      <c r="U42" s="18"/>
      <c r="V42" s="18"/>
      <c r="W42" s="18"/>
      <c r="X42" s="18"/>
      <c r="Y42" s="18"/>
      <c r="Z42" s="18"/>
      <c r="AA42" s="18"/>
      <c r="AB42" s="18"/>
    </row>
    <row r="43" spans="2:28" ht="26.25" customHeight="1" thickBot="1">
      <c r="B43" s="174" t="s">
        <v>21</v>
      </c>
      <c r="C43" s="157"/>
      <c r="D43" s="157"/>
      <c r="E43" s="58" t="s">
        <v>2</v>
      </c>
      <c r="F43" s="62">
        <f>Dealer_Profit*Dealers_Cost</f>
        <v>0</v>
      </c>
      <c r="G43" s="125">
        <f>Dealer_Profit</f>
        <v>0.03</v>
      </c>
      <c r="H43" s="18"/>
      <c r="I43" s="18"/>
      <c r="J43" s="18"/>
      <c r="K43" s="18"/>
      <c r="L43" s="18"/>
      <c r="M43" s="18"/>
      <c r="N43" s="18"/>
      <c r="O43" s="18"/>
      <c r="P43" s="18"/>
      <c r="Q43" s="18"/>
      <c r="R43" s="18"/>
      <c r="S43" s="18"/>
      <c r="T43" s="18"/>
      <c r="U43" s="18"/>
      <c r="V43" s="18"/>
      <c r="W43" s="18"/>
      <c r="X43" s="18"/>
      <c r="Y43" s="18"/>
      <c r="Z43" s="18"/>
      <c r="AA43" s="18"/>
      <c r="AB43" s="18"/>
    </row>
    <row r="44" spans="2:28" ht="21.75" customHeight="1" thickBot="1" thickTop="1">
      <c r="B44" s="172" t="s">
        <v>23</v>
      </c>
      <c r="C44" s="173"/>
      <c r="D44" s="173"/>
      <c r="E44" s="107" t="s">
        <v>5</v>
      </c>
      <c r="F44" s="68">
        <f>Dealers_Cost+Fai_Profit</f>
        <v>0</v>
      </c>
      <c r="G44" s="18"/>
      <c r="H44" s="18"/>
      <c r="I44" s="18"/>
      <c r="J44" s="18"/>
      <c r="K44" s="18"/>
      <c r="L44" s="18"/>
      <c r="M44" s="18"/>
      <c r="N44" s="18"/>
      <c r="O44" s="18"/>
      <c r="P44" s="18"/>
      <c r="Q44" s="18"/>
      <c r="R44" s="18"/>
      <c r="S44" s="18"/>
      <c r="T44" s="18"/>
      <c r="U44" s="18"/>
      <c r="V44" s="18"/>
      <c r="W44" s="18"/>
      <c r="X44" s="18"/>
      <c r="Y44" s="18"/>
      <c r="Z44" s="18"/>
      <c r="AA44" s="18"/>
      <c r="AB44" s="18"/>
    </row>
    <row r="45" spans="2:28" ht="18.75" customHeight="1" thickTop="1">
      <c r="B45" s="132" t="s">
        <v>63</v>
      </c>
      <c r="C45" s="161"/>
      <c r="D45" s="161"/>
      <c r="E45" s="58" t="s">
        <v>2</v>
      </c>
      <c r="F45" s="67">
        <f>Destination_Charge</f>
        <v>0</v>
      </c>
      <c r="G45" s="18"/>
      <c r="H45" s="18"/>
      <c r="I45" s="18"/>
      <c r="J45" s="18"/>
      <c r="K45" s="18"/>
      <c r="L45" s="18"/>
      <c r="M45" s="18"/>
      <c r="N45" s="18"/>
      <c r="O45" s="18"/>
      <c r="P45" s="18"/>
      <c r="Q45" s="18"/>
      <c r="R45" s="18"/>
      <c r="S45" s="18"/>
      <c r="T45" s="18"/>
      <c r="U45" s="18"/>
      <c r="V45" s="18"/>
      <c r="W45" s="18"/>
      <c r="X45" s="18"/>
      <c r="Y45" s="18"/>
      <c r="Z45" s="18"/>
      <c r="AA45" s="18"/>
      <c r="AB45" s="18"/>
    </row>
    <row r="46" spans="1:28" ht="18.75" customHeight="1" thickBot="1">
      <c r="A46" s="3">
        <v>10</v>
      </c>
      <c r="B46" s="132" t="s">
        <v>62</v>
      </c>
      <c r="C46" s="161"/>
      <c r="D46" s="161"/>
      <c r="E46" s="58" t="s">
        <v>2</v>
      </c>
      <c r="F46" s="63">
        <v>0</v>
      </c>
      <c r="G46" s="18"/>
      <c r="H46" s="18"/>
      <c r="I46" s="18"/>
      <c r="J46" s="18"/>
      <c r="K46" s="18"/>
      <c r="L46" s="18"/>
      <c r="M46" s="18"/>
      <c r="N46" s="18"/>
      <c r="O46" s="18"/>
      <c r="P46" s="18"/>
      <c r="Q46" s="18"/>
      <c r="R46" s="18"/>
      <c r="S46" s="18"/>
      <c r="T46" s="18"/>
      <c r="U46" s="18"/>
      <c r="V46" s="18"/>
      <c r="W46" s="18"/>
      <c r="X46" s="18"/>
      <c r="Y46" s="18"/>
      <c r="Z46" s="18"/>
      <c r="AA46" s="18"/>
      <c r="AB46" s="18"/>
    </row>
    <row r="47" spans="1:28" ht="18.75" customHeight="1" thickBot="1" thickTop="1">
      <c r="A47" s="2">
        <v>11</v>
      </c>
      <c r="B47" s="132" t="s">
        <v>65</v>
      </c>
      <c r="C47" s="161"/>
      <c r="D47" s="161"/>
      <c r="E47" s="58" t="s">
        <v>2</v>
      </c>
      <c r="F47" s="63">
        <v>0</v>
      </c>
      <c r="G47" s="18"/>
      <c r="H47" s="18"/>
      <c r="I47" s="18"/>
      <c r="J47" s="18"/>
      <c r="K47" s="18"/>
      <c r="L47" s="18"/>
      <c r="M47" s="18"/>
      <c r="N47" s="18"/>
      <c r="O47" s="18"/>
      <c r="P47" s="18"/>
      <c r="Q47" s="18"/>
      <c r="R47" s="18"/>
      <c r="S47" s="18"/>
      <c r="T47" s="18"/>
      <c r="U47" s="18"/>
      <c r="V47" s="18"/>
      <c r="W47" s="18"/>
      <c r="X47" s="18"/>
      <c r="Y47" s="18"/>
      <c r="Z47" s="18"/>
      <c r="AA47" s="18"/>
      <c r="AB47" s="18"/>
    </row>
    <row r="48" spans="1:28" ht="20.25" customHeight="1" thickTop="1">
      <c r="A48" s="9">
        <v>12</v>
      </c>
      <c r="B48" s="132" t="s">
        <v>64</v>
      </c>
      <c r="C48" s="133"/>
      <c r="D48" s="133"/>
      <c r="E48" s="58" t="s">
        <v>2</v>
      </c>
      <c r="F48" s="63">
        <v>0</v>
      </c>
      <c r="G48" s="18"/>
      <c r="H48" s="18"/>
      <c r="I48" s="18"/>
      <c r="J48" s="18"/>
      <c r="K48" s="18"/>
      <c r="L48" s="18"/>
      <c r="M48" s="18"/>
      <c r="N48" s="18"/>
      <c r="O48" s="18"/>
      <c r="P48" s="18"/>
      <c r="Q48" s="18"/>
      <c r="R48" s="18"/>
      <c r="S48" s="18"/>
      <c r="T48" s="18"/>
      <c r="U48" s="18"/>
      <c r="V48" s="18"/>
      <c r="W48" s="18"/>
      <c r="X48" s="18"/>
      <c r="Y48" s="18"/>
      <c r="Z48" s="18"/>
      <c r="AA48" s="18"/>
      <c r="AB48" s="18"/>
    </row>
    <row r="49" spans="2:28" ht="20.25" customHeight="1" thickBot="1">
      <c r="B49" s="132" t="s">
        <v>47</v>
      </c>
      <c r="C49" s="133"/>
      <c r="D49" s="162"/>
      <c r="E49" s="107" t="s">
        <v>3</v>
      </c>
      <c r="F49" s="62">
        <f>Consumer_Rebate+Government_Rebates</f>
        <v>0</v>
      </c>
      <c r="G49" s="18"/>
      <c r="H49" s="18"/>
      <c r="I49" s="18"/>
      <c r="J49" s="18"/>
      <c r="K49" s="18"/>
      <c r="L49" s="18"/>
      <c r="M49" s="18"/>
      <c r="N49" s="18"/>
      <c r="O49" s="18"/>
      <c r="P49" s="18"/>
      <c r="Q49" s="18"/>
      <c r="R49" s="18"/>
      <c r="S49" s="18"/>
      <c r="T49" s="18"/>
      <c r="U49" s="18"/>
      <c r="V49" s="18"/>
      <c r="W49" s="18"/>
      <c r="X49" s="18"/>
      <c r="Y49" s="18"/>
      <c r="Z49" s="18"/>
      <c r="AA49" s="18"/>
      <c r="AB49" s="18"/>
    </row>
    <row r="50" spans="1:28" ht="51" customHeight="1" thickBot="1" thickTop="1">
      <c r="A50" s="13" t="s">
        <v>13</v>
      </c>
      <c r="B50" s="158" t="s">
        <v>94</v>
      </c>
      <c r="C50" s="159"/>
      <c r="D50" s="160"/>
      <c r="E50" s="108" t="s">
        <v>5</v>
      </c>
      <c r="F50" s="64">
        <f>Selling_Price+Destination+Ad_Fee1+Dealer_Prep+environmental_packages-Rebate</f>
        <v>0</v>
      </c>
      <c r="G50" s="18"/>
      <c r="H50" s="18"/>
      <c r="I50" s="18"/>
      <c r="J50" s="18"/>
      <c r="K50" s="18"/>
      <c r="L50" s="18"/>
      <c r="M50" s="18"/>
      <c r="N50" s="18"/>
      <c r="O50" s="18"/>
      <c r="P50" s="18"/>
      <c r="Q50" s="18"/>
      <c r="R50" s="18"/>
      <c r="S50" s="18"/>
      <c r="T50" s="18"/>
      <c r="U50" s="18"/>
      <c r="V50" s="18"/>
      <c r="W50" s="18"/>
      <c r="X50" s="18"/>
      <c r="Y50" s="18"/>
      <c r="Z50" s="18"/>
      <c r="AA50" s="18"/>
      <c r="AB50" s="18"/>
    </row>
    <row r="51" spans="1:28" ht="6" customHeight="1" thickBot="1" thickTop="1">
      <c r="A51" s="106"/>
      <c r="B51" s="126"/>
      <c r="C51" s="126"/>
      <c r="D51" s="127"/>
      <c r="E51" s="128"/>
      <c r="F51" s="129"/>
      <c r="G51" s="18"/>
      <c r="H51" s="18"/>
      <c r="I51" s="18"/>
      <c r="J51" s="18"/>
      <c r="K51" s="18"/>
      <c r="L51" s="18"/>
      <c r="M51" s="18"/>
      <c r="N51" s="18"/>
      <c r="O51" s="18"/>
      <c r="P51" s="18"/>
      <c r="Q51" s="18"/>
      <c r="R51" s="18"/>
      <c r="S51" s="18"/>
      <c r="T51" s="18"/>
      <c r="U51" s="18"/>
      <c r="V51" s="18"/>
      <c r="W51" s="18"/>
      <c r="X51" s="18"/>
      <c r="Y51" s="18"/>
      <c r="Z51" s="18"/>
      <c r="AA51" s="18"/>
      <c r="AB51" s="18"/>
    </row>
    <row r="52" spans="1:28" ht="51" customHeight="1" thickBot="1" thickTop="1">
      <c r="A52" s="106"/>
      <c r="B52" s="152" t="s">
        <v>67</v>
      </c>
      <c r="C52" s="152"/>
      <c r="D52" s="152"/>
      <c r="E52" s="152"/>
      <c r="F52" s="152"/>
      <c r="G52" s="18"/>
      <c r="H52" s="18"/>
      <c r="I52" s="18"/>
      <c r="J52" s="18"/>
      <c r="K52" s="18"/>
      <c r="L52" s="18"/>
      <c r="M52" s="18"/>
      <c r="N52" s="18"/>
      <c r="O52" s="18"/>
      <c r="P52" s="18"/>
      <c r="Q52" s="18"/>
      <c r="R52" s="18"/>
      <c r="S52" s="18"/>
      <c r="T52" s="18"/>
      <c r="U52" s="18"/>
      <c r="V52" s="18"/>
      <c r="W52" s="18"/>
      <c r="X52" s="18"/>
      <c r="Y52" s="18"/>
      <c r="Z52" s="18"/>
      <c r="AA52" s="18"/>
      <c r="AB52" s="18"/>
    </row>
    <row r="53" spans="1:28" ht="21.75" customHeight="1" thickTop="1">
      <c r="A53"/>
      <c r="B53" s="195" t="s">
        <v>68</v>
      </c>
      <c r="C53" s="196"/>
      <c r="D53" s="196"/>
      <c r="E53" s="196"/>
      <c r="F53" s="197"/>
      <c r="G53" s="18"/>
      <c r="H53" s="18"/>
      <c r="I53" s="18"/>
      <c r="J53" s="18"/>
      <c r="K53" s="18"/>
      <c r="L53" s="18"/>
      <c r="M53" s="18"/>
      <c r="N53" s="18"/>
      <c r="O53" s="18"/>
      <c r="P53" s="18"/>
      <c r="Q53" s="18"/>
      <c r="R53" s="18"/>
      <c r="S53" s="18"/>
      <c r="T53" s="18"/>
      <c r="U53" s="18"/>
      <c r="V53" s="18"/>
      <c r="W53" s="18"/>
      <c r="X53" s="18"/>
      <c r="Y53" s="18"/>
      <c r="Z53" s="18"/>
      <c r="AA53" s="18"/>
      <c r="AB53" s="18"/>
    </row>
    <row r="54" spans="1:28" ht="32.25" customHeight="1">
      <c r="A54"/>
      <c r="B54" s="186" t="s">
        <v>69</v>
      </c>
      <c r="C54" s="187"/>
      <c r="D54" s="187"/>
      <c r="E54" s="187"/>
      <c r="F54" s="188"/>
      <c r="G54" s="18"/>
      <c r="H54" s="18"/>
      <c r="I54" s="18"/>
      <c r="J54" s="18"/>
      <c r="K54" s="18"/>
      <c r="L54" s="18"/>
      <c r="M54" s="18"/>
      <c r="N54" s="18"/>
      <c r="O54" s="18"/>
      <c r="P54" s="18"/>
      <c r="Q54" s="18"/>
      <c r="R54" s="18"/>
      <c r="S54" s="18"/>
      <c r="T54" s="18"/>
      <c r="U54" s="18"/>
      <c r="V54" s="18"/>
      <c r="W54" s="18"/>
      <c r="X54" s="18"/>
      <c r="Y54" s="18"/>
      <c r="Z54" s="18"/>
      <c r="AA54" s="18"/>
      <c r="AB54" s="18"/>
    </row>
    <row r="55" spans="1:28" ht="21.75" customHeight="1">
      <c r="A55" s="11"/>
      <c r="B55" s="189" t="s">
        <v>6</v>
      </c>
      <c r="C55" s="190"/>
      <c r="D55" s="190"/>
      <c r="E55" s="190"/>
      <c r="F55" s="191"/>
      <c r="G55" s="18"/>
      <c r="H55" s="18"/>
      <c r="I55" s="18"/>
      <c r="J55" s="18"/>
      <c r="K55" s="18"/>
      <c r="L55" s="18"/>
      <c r="M55" s="18"/>
      <c r="N55" s="18"/>
      <c r="O55" s="18"/>
      <c r="P55" s="18"/>
      <c r="Q55" s="18"/>
      <c r="R55" s="18"/>
      <c r="S55" s="18"/>
      <c r="T55" s="18"/>
      <c r="U55" s="18"/>
      <c r="V55" s="18"/>
      <c r="W55" s="18"/>
      <c r="X55" s="18"/>
      <c r="Y55" s="18"/>
      <c r="Z55" s="18"/>
      <c r="AA55" s="18"/>
      <c r="AB55" s="18"/>
    </row>
    <row r="56" spans="1:28" ht="21.75" customHeight="1" thickBot="1">
      <c r="A56" s="11"/>
      <c r="B56" s="192" t="s">
        <v>7</v>
      </c>
      <c r="C56" s="193"/>
      <c r="D56" s="193"/>
      <c r="E56" s="193"/>
      <c r="F56" s="194"/>
      <c r="G56" s="18"/>
      <c r="H56" s="18"/>
      <c r="I56" s="18"/>
      <c r="J56" s="18"/>
      <c r="K56" s="18"/>
      <c r="L56" s="18"/>
      <c r="M56" s="18"/>
      <c r="N56" s="18"/>
      <c r="O56" s="18"/>
      <c r="P56" s="18"/>
      <c r="Q56" s="18"/>
      <c r="R56" s="18"/>
      <c r="S56" s="18"/>
      <c r="T56" s="18"/>
      <c r="U56" s="18"/>
      <c r="V56" s="18"/>
      <c r="W56" s="18"/>
      <c r="X56" s="18"/>
      <c r="Y56" s="18"/>
      <c r="Z56" s="18"/>
      <c r="AA56" s="18"/>
      <c r="AB56" s="18"/>
    </row>
    <row r="57" spans="2:28" s="70" customFormat="1" ht="15.75" thickTop="1">
      <c r="B57" s="72"/>
      <c r="C57" s="73"/>
      <c r="D57" s="74"/>
      <c r="E57" s="75"/>
      <c r="F57" s="48"/>
      <c r="G57" s="48"/>
      <c r="H57" s="48"/>
      <c r="I57" s="48"/>
      <c r="J57" s="48"/>
      <c r="K57" s="48"/>
      <c r="L57" s="71"/>
      <c r="M57" s="71"/>
      <c r="N57" s="71"/>
      <c r="O57" s="71"/>
      <c r="P57" s="71"/>
      <c r="Q57" s="71"/>
      <c r="R57" s="71"/>
      <c r="S57" s="71"/>
      <c r="T57" s="71"/>
      <c r="U57" s="71"/>
      <c r="V57" s="71"/>
      <c r="W57" s="71"/>
      <c r="X57" s="71"/>
      <c r="Y57" s="71"/>
      <c r="Z57" s="71"/>
      <c r="AA57" s="71"/>
      <c r="AB57" s="71"/>
    </row>
    <row r="58" spans="2:28" s="70" customFormat="1" ht="16.5" customHeight="1">
      <c r="B58" s="72"/>
      <c r="C58" s="76"/>
      <c r="D58" s="77"/>
      <c r="E58" s="75"/>
      <c r="F58" s="48"/>
      <c r="G58" s="78"/>
      <c r="H58" s="153"/>
      <c r="I58" s="154"/>
      <c r="J58" s="154"/>
      <c r="K58" s="154"/>
      <c r="L58" s="71"/>
      <c r="M58" s="71"/>
      <c r="N58" s="71"/>
      <c r="O58" s="71"/>
      <c r="P58" s="71"/>
      <c r="Q58" s="71"/>
      <c r="R58" s="71"/>
      <c r="S58" s="71"/>
      <c r="T58" s="71"/>
      <c r="U58" s="71"/>
      <c r="V58" s="71"/>
      <c r="W58" s="71"/>
      <c r="X58" s="71"/>
      <c r="Y58" s="71"/>
      <c r="Z58" s="71"/>
      <c r="AA58" s="71"/>
      <c r="AB58" s="71"/>
    </row>
    <row r="59" spans="2:28" s="70" customFormat="1" ht="15">
      <c r="B59" s="72"/>
      <c r="C59" s="79"/>
      <c r="D59" s="77"/>
      <c r="E59" s="75"/>
      <c r="F59" s="48"/>
      <c r="G59" s="78"/>
      <c r="H59" s="154"/>
      <c r="I59" s="154"/>
      <c r="J59" s="154"/>
      <c r="K59" s="154"/>
      <c r="L59" s="71"/>
      <c r="M59" s="71"/>
      <c r="N59" s="71"/>
      <c r="O59" s="71"/>
      <c r="P59" s="71"/>
      <c r="Q59" s="71"/>
      <c r="R59" s="71"/>
      <c r="S59" s="71"/>
      <c r="T59" s="71"/>
      <c r="U59" s="71"/>
      <c r="V59" s="71"/>
      <c r="W59" s="71"/>
      <c r="X59" s="71"/>
      <c r="Y59" s="71"/>
      <c r="Z59" s="71"/>
      <c r="AA59" s="71"/>
      <c r="AB59" s="71"/>
    </row>
    <row r="60" spans="2:28" s="70" customFormat="1" ht="15">
      <c r="B60" s="72"/>
      <c r="C60" s="76"/>
      <c r="D60" s="77"/>
      <c r="E60" s="75"/>
      <c r="F60" s="48"/>
      <c r="G60" s="78"/>
      <c r="H60" s="154"/>
      <c r="I60" s="154"/>
      <c r="J60" s="154"/>
      <c r="K60" s="154"/>
      <c r="L60" s="71"/>
      <c r="M60" s="71"/>
      <c r="N60" s="71"/>
      <c r="O60" s="71"/>
      <c r="P60" s="71"/>
      <c r="Q60" s="71"/>
      <c r="R60" s="71"/>
      <c r="S60" s="71"/>
      <c r="T60" s="71"/>
      <c r="U60" s="71"/>
      <c r="V60" s="71"/>
      <c r="W60" s="71"/>
      <c r="X60" s="71"/>
      <c r="Y60" s="71"/>
      <c r="Z60" s="71"/>
      <c r="AA60" s="71"/>
      <c r="AB60" s="71"/>
    </row>
    <row r="61" spans="2:28" s="70" customFormat="1" ht="15">
      <c r="B61" s="72"/>
      <c r="C61" s="76"/>
      <c r="D61" s="77"/>
      <c r="E61" s="75"/>
      <c r="F61" s="48"/>
      <c r="G61" s="78"/>
      <c r="H61" s="154"/>
      <c r="I61" s="154"/>
      <c r="J61" s="154"/>
      <c r="K61" s="154"/>
      <c r="L61" s="71"/>
      <c r="M61" s="71"/>
      <c r="N61" s="71"/>
      <c r="O61" s="71"/>
      <c r="P61" s="71"/>
      <c r="Q61" s="71"/>
      <c r="R61" s="71"/>
      <c r="S61" s="71"/>
      <c r="T61" s="71"/>
      <c r="U61" s="71"/>
      <c r="V61" s="71"/>
      <c r="W61" s="71"/>
      <c r="X61" s="71"/>
      <c r="Y61" s="71"/>
      <c r="Z61" s="71"/>
      <c r="AA61" s="71"/>
      <c r="AB61" s="71"/>
    </row>
    <row r="62" spans="2:28" s="70" customFormat="1" ht="18">
      <c r="B62" s="72"/>
      <c r="C62" s="80"/>
      <c r="D62" s="81"/>
      <c r="E62" s="75"/>
      <c r="F62" s="48"/>
      <c r="G62" s="78"/>
      <c r="H62" s="154"/>
      <c r="I62" s="154"/>
      <c r="J62" s="154"/>
      <c r="K62" s="154"/>
      <c r="L62" s="71"/>
      <c r="M62" s="71"/>
      <c r="N62" s="71"/>
      <c r="O62" s="71"/>
      <c r="P62" s="71"/>
      <c r="Q62" s="71"/>
      <c r="R62" s="71"/>
      <c r="S62" s="71"/>
      <c r="T62" s="71"/>
      <c r="U62" s="71"/>
      <c r="V62" s="71"/>
      <c r="W62" s="71"/>
      <c r="X62" s="71"/>
      <c r="Y62" s="71"/>
      <c r="Z62" s="71"/>
      <c r="AA62" s="71"/>
      <c r="AB62" s="71"/>
    </row>
    <row r="63" spans="2:28" s="70" customFormat="1" ht="8.25" customHeight="1">
      <c r="B63" s="72"/>
      <c r="C63" s="82"/>
      <c r="D63" s="77"/>
      <c r="E63" s="75"/>
      <c r="F63" s="48"/>
      <c r="G63" s="78"/>
      <c r="H63" s="154"/>
      <c r="I63" s="154"/>
      <c r="J63" s="154"/>
      <c r="K63" s="154"/>
      <c r="L63" s="71"/>
      <c r="M63" s="71"/>
      <c r="N63" s="71"/>
      <c r="O63" s="71"/>
      <c r="P63" s="71"/>
      <c r="Q63" s="71"/>
      <c r="R63" s="71"/>
      <c r="S63" s="71"/>
      <c r="T63" s="71"/>
      <c r="U63" s="71"/>
      <c r="V63" s="71"/>
      <c r="W63" s="71"/>
      <c r="X63" s="71"/>
      <c r="Y63" s="71"/>
      <c r="Z63" s="71"/>
      <c r="AA63" s="71"/>
      <c r="AB63" s="71"/>
    </row>
    <row r="64" spans="2:28" s="70" customFormat="1" ht="15">
      <c r="B64" s="72"/>
      <c r="C64" s="83"/>
      <c r="D64" s="84"/>
      <c r="E64" s="75"/>
      <c r="F64" s="48"/>
      <c r="G64" s="78"/>
      <c r="H64" s="154"/>
      <c r="I64" s="154"/>
      <c r="J64" s="154"/>
      <c r="K64" s="154"/>
      <c r="L64" s="71"/>
      <c r="M64" s="71"/>
      <c r="N64" s="71"/>
      <c r="O64" s="71"/>
      <c r="P64" s="71"/>
      <c r="Q64" s="71"/>
      <c r="R64" s="71"/>
      <c r="S64" s="71"/>
      <c r="T64" s="71"/>
      <c r="U64" s="71"/>
      <c r="V64" s="71"/>
      <c r="W64" s="71"/>
      <c r="X64" s="71"/>
      <c r="Y64" s="71"/>
      <c r="Z64" s="71"/>
      <c r="AA64" s="71"/>
      <c r="AB64" s="71"/>
    </row>
    <row r="65" spans="2:28" s="70" customFormat="1" ht="15">
      <c r="B65" s="72"/>
      <c r="C65" s="73"/>
      <c r="D65" s="74"/>
      <c r="E65" s="75"/>
      <c r="F65" s="48"/>
      <c r="G65" s="48"/>
      <c r="H65" s="48"/>
      <c r="I65" s="48"/>
      <c r="J65" s="48"/>
      <c r="K65" s="48"/>
      <c r="L65" s="71"/>
      <c r="M65" s="71"/>
      <c r="N65" s="71"/>
      <c r="O65" s="71"/>
      <c r="P65" s="71"/>
      <c r="Q65" s="71"/>
      <c r="R65" s="71"/>
      <c r="S65" s="71"/>
      <c r="T65" s="71"/>
      <c r="U65" s="71"/>
      <c r="V65" s="71"/>
      <c r="W65" s="71"/>
      <c r="X65" s="71"/>
      <c r="Y65" s="71"/>
      <c r="Z65" s="71"/>
      <c r="AA65" s="71"/>
      <c r="AB65" s="71"/>
    </row>
    <row r="66" spans="2:28" s="70" customFormat="1" ht="15">
      <c r="B66" s="72"/>
      <c r="C66" s="79"/>
      <c r="D66" s="77"/>
      <c r="E66" s="75"/>
      <c r="F66" s="48"/>
      <c r="G66" s="48"/>
      <c r="H66" s="48"/>
      <c r="I66" s="48"/>
      <c r="J66" s="48"/>
      <c r="K66" s="48"/>
      <c r="L66" s="71"/>
      <c r="M66" s="71"/>
      <c r="N66" s="71"/>
      <c r="O66" s="71"/>
      <c r="P66" s="71"/>
      <c r="Q66" s="71"/>
      <c r="R66" s="71"/>
      <c r="S66" s="71"/>
      <c r="T66" s="71"/>
      <c r="U66" s="71"/>
      <c r="V66" s="71"/>
      <c r="W66" s="71"/>
      <c r="X66" s="71"/>
      <c r="Y66" s="71"/>
      <c r="Z66" s="71"/>
      <c r="AA66" s="71"/>
      <c r="AB66" s="71"/>
    </row>
    <row r="67" spans="2:28" s="70" customFormat="1" ht="33.75" customHeight="1">
      <c r="B67" s="85"/>
      <c r="C67" s="86"/>
      <c r="D67" s="87"/>
      <c r="E67" s="75"/>
      <c r="F67" s="48"/>
      <c r="G67" s="48"/>
      <c r="H67" s="48"/>
      <c r="I67" s="48"/>
      <c r="J67" s="48"/>
      <c r="K67" s="48"/>
      <c r="L67" s="71"/>
      <c r="M67" s="71"/>
      <c r="N67" s="71"/>
      <c r="O67" s="71"/>
      <c r="P67" s="71"/>
      <c r="Q67" s="71"/>
      <c r="R67" s="71"/>
      <c r="S67" s="71"/>
      <c r="T67" s="71"/>
      <c r="U67" s="71"/>
      <c r="V67" s="71"/>
      <c r="W67" s="71"/>
      <c r="X67" s="71"/>
      <c r="Y67" s="71"/>
      <c r="Z67" s="71"/>
      <c r="AA67" s="71"/>
      <c r="AB67" s="71"/>
    </row>
    <row r="68" spans="2:28" s="70" customFormat="1" ht="9" customHeight="1">
      <c r="B68" s="88"/>
      <c r="C68" s="89"/>
      <c r="D68" s="90"/>
      <c r="E68" s="75"/>
      <c r="F68" s="48"/>
      <c r="G68" s="48"/>
      <c r="H68" s="48"/>
      <c r="I68" s="48"/>
      <c r="J68" s="48"/>
      <c r="K68" s="48"/>
      <c r="L68" s="71"/>
      <c r="M68" s="71"/>
      <c r="N68" s="71"/>
      <c r="O68" s="71"/>
      <c r="P68" s="71"/>
      <c r="Q68" s="71"/>
      <c r="R68" s="71"/>
      <c r="S68" s="71"/>
      <c r="T68" s="71"/>
      <c r="U68" s="71"/>
      <c r="V68" s="71"/>
      <c r="W68" s="71"/>
      <c r="X68" s="71"/>
      <c r="Y68" s="71"/>
      <c r="Z68" s="71"/>
      <c r="AA68" s="71"/>
      <c r="AB68" s="71"/>
    </row>
    <row r="69" spans="2:28" s="70" customFormat="1" ht="34.5" customHeight="1">
      <c r="B69" s="91"/>
      <c r="C69" s="92"/>
      <c r="D69" s="81"/>
      <c r="E69" s="75"/>
      <c r="F69" s="48"/>
      <c r="G69" s="48"/>
      <c r="H69" s="48"/>
      <c r="I69" s="48"/>
      <c r="J69" s="48"/>
      <c r="K69" s="48"/>
      <c r="L69" s="71"/>
      <c r="M69" s="71"/>
      <c r="N69" s="71"/>
      <c r="O69" s="71"/>
      <c r="P69" s="71"/>
      <c r="Q69" s="71"/>
      <c r="R69" s="71"/>
      <c r="S69" s="71"/>
      <c r="T69" s="71"/>
      <c r="U69" s="71"/>
      <c r="V69" s="71"/>
      <c r="W69" s="71"/>
      <c r="X69" s="71"/>
      <c r="Y69" s="71"/>
      <c r="Z69" s="71"/>
      <c r="AA69" s="71"/>
      <c r="AB69" s="71"/>
    </row>
    <row r="70" spans="2:28" s="70" customFormat="1" ht="11.25" customHeight="1">
      <c r="B70" s="93"/>
      <c r="C70" s="92"/>
      <c r="D70" s="77"/>
      <c r="E70" s="75"/>
      <c r="F70" s="48"/>
      <c r="G70" s="48"/>
      <c r="H70" s="48"/>
      <c r="I70" s="48"/>
      <c r="J70" s="48"/>
      <c r="K70" s="48"/>
      <c r="L70" s="71"/>
      <c r="M70" s="71"/>
      <c r="N70" s="71"/>
      <c r="O70" s="71"/>
      <c r="P70" s="71"/>
      <c r="Q70" s="71"/>
      <c r="R70" s="71"/>
      <c r="S70" s="71"/>
      <c r="T70" s="71"/>
      <c r="U70" s="71"/>
      <c r="V70" s="71"/>
      <c r="W70" s="71"/>
      <c r="X70" s="71"/>
      <c r="Y70" s="71"/>
      <c r="Z70" s="71"/>
      <c r="AA70" s="71"/>
      <c r="AB70" s="71"/>
    </row>
    <row r="71" spans="2:28" s="70" customFormat="1" ht="19.5">
      <c r="B71" s="91"/>
      <c r="C71" s="92"/>
      <c r="D71" s="81"/>
      <c r="E71" s="75"/>
      <c r="F71" s="94"/>
      <c r="G71" s="78"/>
      <c r="H71" s="48"/>
      <c r="I71" s="48"/>
      <c r="J71" s="48"/>
      <c r="K71" s="48"/>
      <c r="L71" s="71"/>
      <c r="M71" s="71"/>
      <c r="N71" s="71"/>
      <c r="O71" s="71"/>
      <c r="P71" s="71"/>
      <c r="Q71" s="71"/>
      <c r="R71" s="71"/>
      <c r="S71" s="71"/>
      <c r="T71" s="71"/>
      <c r="U71" s="71"/>
      <c r="V71" s="71"/>
      <c r="W71" s="71"/>
      <c r="X71" s="71"/>
      <c r="Y71" s="71"/>
      <c r="Z71" s="71"/>
      <c r="AA71" s="71"/>
      <c r="AB71" s="71"/>
    </row>
    <row r="72" spans="2:28" s="70" customFormat="1" ht="12.75">
      <c r="B72" s="48"/>
      <c r="C72" s="78"/>
      <c r="D72" s="95"/>
      <c r="E72" s="75"/>
      <c r="F72" s="48"/>
      <c r="G72" s="78"/>
      <c r="H72" s="48"/>
      <c r="I72" s="48"/>
      <c r="J72" s="48"/>
      <c r="K72" s="48"/>
      <c r="L72" s="71"/>
      <c r="M72" s="71"/>
      <c r="N72" s="71"/>
      <c r="O72" s="71"/>
      <c r="P72" s="71"/>
      <c r="Q72" s="71"/>
      <c r="R72" s="71"/>
      <c r="S72" s="71"/>
      <c r="T72" s="71"/>
      <c r="U72" s="71"/>
      <c r="V72" s="71"/>
      <c r="W72" s="71"/>
      <c r="X72" s="71"/>
      <c r="Y72" s="71"/>
      <c r="Z72" s="71"/>
      <c r="AA72" s="71"/>
      <c r="AB72" s="71"/>
    </row>
    <row r="73" spans="2:28" s="70" customFormat="1" ht="12.75">
      <c r="B73" s="48"/>
      <c r="C73" s="78"/>
      <c r="D73" s="95"/>
      <c r="E73" s="75"/>
      <c r="F73" s="48"/>
      <c r="G73" s="78"/>
      <c r="H73" s="48"/>
      <c r="I73" s="48"/>
      <c r="J73" s="48"/>
      <c r="K73" s="48"/>
      <c r="L73" s="71"/>
      <c r="M73" s="71"/>
      <c r="N73" s="71"/>
      <c r="O73" s="71"/>
      <c r="P73" s="71"/>
      <c r="Q73" s="71"/>
      <c r="R73" s="71"/>
      <c r="S73" s="71"/>
      <c r="T73" s="71"/>
      <c r="U73" s="71"/>
      <c r="V73" s="71"/>
      <c r="W73" s="71"/>
      <c r="X73" s="71"/>
      <c r="Y73" s="71"/>
      <c r="Z73" s="71"/>
      <c r="AA73" s="71"/>
      <c r="AB73" s="71"/>
    </row>
    <row r="74" spans="2:28" s="70" customFormat="1" ht="15">
      <c r="B74" s="96"/>
      <c r="C74" s="97"/>
      <c r="D74" s="98"/>
      <c r="E74" s="99"/>
      <c r="F74" s="100"/>
      <c r="G74" s="97"/>
      <c r="H74" s="48"/>
      <c r="I74" s="48"/>
      <c r="J74" s="48"/>
      <c r="K74" s="48"/>
      <c r="L74" s="71"/>
      <c r="M74" s="71"/>
      <c r="N74" s="71"/>
      <c r="O74" s="71"/>
      <c r="P74" s="71"/>
      <c r="Q74" s="71"/>
      <c r="R74" s="71"/>
      <c r="S74" s="71"/>
      <c r="T74" s="71"/>
      <c r="U74" s="71"/>
      <c r="V74" s="71"/>
      <c r="W74" s="71"/>
      <c r="X74" s="71"/>
      <c r="Y74" s="71"/>
      <c r="Z74" s="71"/>
      <c r="AA74" s="71"/>
      <c r="AB74" s="71"/>
    </row>
    <row r="75" spans="2:28" ht="15">
      <c r="B75" s="101"/>
      <c r="C75" s="102"/>
      <c r="D75" s="103"/>
      <c r="E75" s="104"/>
      <c r="F75" s="105"/>
      <c r="G75" s="102"/>
      <c r="H75" s="47"/>
      <c r="I75" s="47"/>
      <c r="J75" s="47"/>
      <c r="K75" s="47"/>
      <c r="L75" s="18"/>
      <c r="M75" s="18"/>
      <c r="N75" s="18"/>
      <c r="O75" s="18"/>
      <c r="P75" s="18"/>
      <c r="Q75" s="18"/>
      <c r="R75" s="18"/>
      <c r="S75" s="18"/>
      <c r="T75" s="18"/>
      <c r="U75" s="18"/>
      <c r="V75" s="18"/>
      <c r="W75" s="18"/>
      <c r="X75" s="18"/>
      <c r="Y75" s="18"/>
      <c r="Z75" s="18"/>
      <c r="AA75" s="18"/>
      <c r="AB75" s="18"/>
    </row>
    <row r="76" spans="2:28" ht="12.75">
      <c r="B76" s="38"/>
      <c r="C76" s="35"/>
      <c r="D76" s="36"/>
      <c r="E76" s="37"/>
      <c r="F76" s="38"/>
      <c r="G76" s="35"/>
      <c r="H76" s="18"/>
      <c r="I76" s="18"/>
      <c r="J76" s="18"/>
      <c r="K76" s="18"/>
      <c r="L76" s="18"/>
      <c r="M76" s="18"/>
      <c r="N76" s="18"/>
      <c r="O76" s="18"/>
      <c r="P76" s="18"/>
      <c r="Q76" s="18"/>
      <c r="R76" s="18"/>
      <c r="S76" s="18"/>
      <c r="T76" s="18"/>
      <c r="U76" s="18"/>
      <c r="V76" s="18"/>
      <c r="W76" s="18"/>
      <c r="X76" s="18"/>
      <c r="Y76" s="18"/>
      <c r="Z76" s="18"/>
      <c r="AA76" s="18"/>
      <c r="AB76" s="18"/>
    </row>
    <row r="77" spans="2:7" ht="12.75">
      <c r="B77" s="14"/>
      <c r="C77" s="15"/>
      <c r="D77" s="16"/>
      <c r="E77" s="17"/>
      <c r="F77" s="14"/>
      <c r="G77" s="15"/>
    </row>
    <row r="78" spans="2:7" ht="12.75">
      <c r="B78" s="14"/>
      <c r="C78" s="15"/>
      <c r="D78" s="16"/>
      <c r="E78" s="17"/>
      <c r="F78" s="14"/>
      <c r="G78" s="15"/>
    </row>
    <row r="79" spans="2:7" ht="12.75">
      <c r="B79" s="14"/>
      <c r="C79" s="15"/>
      <c r="D79" s="16"/>
      <c r="E79" s="17"/>
      <c r="F79" s="14"/>
      <c r="G79" s="15"/>
    </row>
    <row r="80" spans="2:7" ht="12.75">
      <c r="B80" s="14"/>
      <c r="C80" s="15"/>
      <c r="D80" s="16"/>
      <c r="E80" s="17"/>
      <c r="F80" s="14"/>
      <c r="G80" s="15"/>
    </row>
    <row r="81" spans="2:7" ht="12.75">
      <c r="B81" s="14"/>
      <c r="C81" s="15"/>
      <c r="D81" s="16"/>
      <c r="E81" s="17"/>
      <c r="F81" s="14"/>
      <c r="G81" s="15"/>
    </row>
    <row r="82" spans="2:7" ht="12.75">
      <c r="B82" s="14"/>
      <c r="C82" s="15"/>
      <c r="D82" s="16"/>
      <c r="E82" s="17"/>
      <c r="F82" s="14"/>
      <c r="G82" s="15"/>
    </row>
    <row r="83" spans="2:7" ht="12.75">
      <c r="B83" s="14"/>
      <c r="C83" s="15"/>
      <c r="D83" s="16"/>
      <c r="E83" s="17"/>
      <c r="F83" s="14"/>
      <c r="G83" s="15"/>
    </row>
    <row r="84" spans="2:7" ht="12.75">
      <c r="B84" s="14"/>
      <c r="C84" s="15"/>
      <c r="D84" s="16"/>
      <c r="E84" s="17"/>
      <c r="F84" s="14"/>
      <c r="G84" s="15"/>
    </row>
    <row r="85" spans="2:7" ht="12.75">
      <c r="B85" s="14"/>
      <c r="C85" s="15"/>
      <c r="D85" s="16"/>
      <c r="E85" s="17"/>
      <c r="F85" s="14"/>
      <c r="G85" s="15"/>
    </row>
    <row r="86" spans="2:7" ht="12.75">
      <c r="B86" s="14"/>
      <c r="C86" s="15"/>
      <c r="D86" s="16"/>
      <c r="E86" s="17"/>
      <c r="F86" s="14"/>
      <c r="G86" s="15"/>
    </row>
    <row r="87" spans="2:7" ht="12.75">
      <c r="B87" s="14"/>
      <c r="C87" s="15"/>
      <c r="D87" s="16"/>
      <c r="E87" s="17"/>
      <c r="F87" s="14"/>
      <c r="G87" s="15"/>
    </row>
    <row r="88" spans="2:7" ht="12.75">
      <c r="B88" s="14"/>
      <c r="C88" s="15"/>
      <c r="D88" s="16"/>
      <c r="E88" s="17"/>
      <c r="F88" s="14"/>
      <c r="G88" s="15"/>
    </row>
    <row r="89" spans="2:7" ht="12.75">
      <c r="B89" s="14"/>
      <c r="C89" s="15"/>
      <c r="D89" s="16"/>
      <c r="E89" s="17"/>
      <c r="F89" s="14"/>
      <c r="G89" s="15"/>
    </row>
    <row r="90" spans="2:7" ht="12.75">
      <c r="B90" s="14"/>
      <c r="C90" s="15"/>
      <c r="D90" s="16"/>
      <c r="E90" s="17"/>
      <c r="F90" s="14"/>
      <c r="G90" s="15"/>
    </row>
    <row r="91" spans="2:7" ht="12.75">
      <c r="B91" s="14"/>
      <c r="C91" s="15"/>
      <c r="D91" s="16"/>
      <c r="E91" s="17"/>
      <c r="F91" s="14"/>
      <c r="G91" s="15"/>
    </row>
    <row r="92" spans="2:7" ht="12.75">
      <c r="B92" s="14"/>
      <c r="C92" s="15"/>
      <c r="D92" s="16"/>
      <c r="E92" s="17"/>
      <c r="F92" s="14"/>
      <c r="G92" s="15"/>
    </row>
    <row r="93" spans="2:7" ht="12.75">
      <c r="B93" s="14"/>
      <c r="C93" s="15"/>
      <c r="D93" s="16"/>
      <c r="E93" s="17"/>
      <c r="F93" s="14"/>
      <c r="G93" s="15"/>
    </row>
    <row r="94" spans="2:7" ht="12.75">
      <c r="B94" s="14"/>
      <c r="C94" s="15"/>
      <c r="D94" s="16"/>
      <c r="E94" s="17"/>
      <c r="F94" s="14"/>
      <c r="G94" s="15"/>
    </row>
    <row r="95" spans="2:7" ht="12.75">
      <c r="B95" s="14"/>
      <c r="C95" s="15"/>
      <c r="D95" s="16"/>
      <c r="E95" s="17"/>
      <c r="F95" s="14"/>
      <c r="G95" s="15"/>
    </row>
    <row r="96" spans="2:7" ht="12.75">
      <c r="B96" s="14"/>
      <c r="C96" s="15"/>
      <c r="D96" s="16"/>
      <c r="E96" s="17"/>
      <c r="F96" s="14"/>
      <c r="G96" s="15"/>
    </row>
    <row r="97" spans="2:7" ht="12.75">
      <c r="B97" s="14"/>
      <c r="C97" s="15"/>
      <c r="D97" s="16"/>
      <c r="E97" s="17"/>
      <c r="F97" s="14"/>
      <c r="G97" s="15"/>
    </row>
    <row r="98" spans="2:7" ht="12.75">
      <c r="B98" s="14"/>
      <c r="C98" s="15"/>
      <c r="D98" s="16"/>
      <c r="E98" s="17"/>
      <c r="F98" s="14"/>
      <c r="G98" s="15"/>
    </row>
    <row r="99" spans="2:7" ht="12.75">
      <c r="B99" s="14"/>
      <c r="C99" s="15"/>
      <c r="D99" s="16"/>
      <c r="E99" s="17"/>
      <c r="F99" s="14"/>
      <c r="G99" s="15"/>
    </row>
    <row r="100" spans="2:7" ht="12.75">
      <c r="B100" s="14"/>
      <c r="C100" s="15"/>
      <c r="D100" s="16"/>
      <c r="E100" s="17"/>
      <c r="F100" s="14"/>
      <c r="G100" s="15"/>
    </row>
    <row r="101" spans="2:7" ht="12.75">
      <c r="B101" s="14"/>
      <c r="C101" s="15"/>
      <c r="D101" s="16"/>
      <c r="E101" s="17"/>
      <c r="F101" s="14"/>
      <c r="G101" s="15"/>
    </row>
    <row r="102" spans="2:7" ht="12.75">
      <c r="B102" s="14"/>
      <c r="C102" s="15"/>
      <c r="D102" s="16"/>
      <c r="E102" s="17"/>
      <c r="F102" s="14"/>
      <c r="G102" s="15"/>
    </row>
    <row r="103" spans="2:7" ht="12.75">
      <c r="B103" s="14"/>
      <c r="C103" s="15"/>
      <c r="D103" s="16"/>
      <c r="E103" s="17"/>
      <c r="F103" s="14"/>
      <c r="G103" s="15"/>
    </row>
    <row r="104" spans="2:7" ht="12.75">
      <c r="B104" s="14"/>
      <c r="C104" s="15"/>
      <c r="D104" s="16"/>
      <c r="E104" s="17"/>
      <c r="F104" s="14"/>
      <c r="G104" s="15"/>
    </row>
    <row r="105" spans="2:7" ht="12.75">
      <c r="B105" s="14"/>
      <c r="C105" s="15"/>
      <c r="D105" s="16"/>
      <c r="E105" s="17"/>
      <c r="F105" s="14"/>
      <c r="G105" s="15"/>
    </row>
    <row r="106" spans="2:7" ht="12.75">
      <c r="B106" s="14"/>
      <c r="C106" s="15"/>
      <c r="D106" s="16"/>
      <c r="E106" s="17"/>
      <c r="F106" s="14"/>
      <c r="G106" s="15"/>
    </row>
    <row r="107" spans="2:7" ht="12.75">
      <c r="B107" s="14"/>
      <c r="C107" s="15"/>
      <c r="D107" s="16"/>
      <c r="E107" s="17"/>
      <c r="F107" s="14"/>
      <c r="G107" s="15"/>
    </row>
    <row r="108" spans="2:7" ht="12.75">
      <c r="B108" s="14"/>
      <c r="C108" s="15"/>
      <c r="D108" s="16"/>
      <c r="E108" s="17"/>
      <c r="F108" s="14"/>
      <c r="G108" s="15"/>
    </row>
    <row r="109" spans="2:7" ht="12.75">
      <c r="B109" s="14"/>
      <c r="C109" s="15"/>
      <c r="D109" s="16"/>
      <c r="E109" s="17"/>
      <c r="F109" s="14"/>
      <c r="G109" s="15"/>
    </row>
    <row r="110" spans="2:7" ht="12.75">
      <c r="B110" s="14"/>
      <c r="C110" s="15"/>
      <c r="D110" s="16"/>
      <c r="E110" s="17"/>
      <c r="F110" s="14"/>
      <c r="G110" s="15"/>
    </row>
    <row r="111" spans="2:7" ht="12.75">
      <c r="B111" s="14"/>
      <c r="C111" s="15"/>
      <c r="D111" s="16"/>
      <c r="E111" s="17"/>
      <c r="F111" s="14"/>
      <c r="G111" s="15"/>
    </row>
    <row r="112" spans="2:7" ht="12.75">
      <c r="B112" s="14"/>
      <c r="C112" s="15"/>
      <c r="D112" s="16"/>
      <c r="E112" s="17"/>
      <c r="F112" s="14"/>
      <c r="G112" s="15"/>
    </row>
    <row r="113" spans="2:7" ht="12.75">
      <c r="B113" s="14"/>
      <c r="C113" s="15"/>
      <c r="D113" s="16"/>
      <c r="E113" s="17"/>
      <c r="F113" s="14"/>
      <c r="G113" s="15"/>
    </row>
    <row r="114" spans="2:7" ht="12.75">
      <c r="B114" s="14"/>
      <c r="C114" s="15"/>
      <c r="D114" s="16"/>
      <c r="E114" s="17"/>
      <c r="F114" s="14"/>
      <c r="G114" s="15"/>
    </row>
    <row r="128" ht="12.75"/>
    <row r="129" ht="12.75"/>
    <row r="130" ht="12.75"/>
    <row r="131" ht="12.75"/>
    <row r="132" ht="12.75"/>
    <row r="133" ht="12.75"/>
    <row r="134" ht="12.75"/>
    <row r="135" ht="12.75"/>
    <row r="153" ht="12.75"/>
  </sheetData>
  <sheetProtection password="CC55" sheet="1" objects="1" scenarios="1"/>
  <mergeCells count="61">
    <mergeCell ref="I12:M12"/>
    <mergeCell ref="I11:M11"/>
    <mergeCell ref="B55:F55"/>
    <mergeCell ref="B56:F56"/>
    <mergeCell ref="B18:C18"/>
    <mergeCell ref="B22:C22"/>
    <mergeCell ref="B53:F53"/>
    <mergeCell ref="B21:C21"/>
    <mergeCell ref="B19:C19"/>
    <mergeCell ref="B31:C31"/>
    <mergeCell ref="B41:D41"/>
    <mergeCell ref="B29:C29"/>
    <mergeCell ref="B6:D6"/>
    <mergeCell ref="B23:C23"/>
    <mergeCell ref="B24:C24"/>
    <mergeCell ref="B30:C30"/>
    <mergeCell ref="B25:C25"/>
    <mergeCell ref="B54:F54"/>
    <mergeCell ref="B8:D8"/>
    <mergeCell ref="B10:D10"/>
    <mergeCell ref="B11:D11"/>
    <mergeCell ref="B12:D12"/>
    <mergeCell ref="B7:D7"/>
    <mergeCell ref="B9:D9"/>
    <mergeCell ref="A18:A36"/>
    <mergeCell ref="B27:C27"/>
    <mergeCell ref="B20:C20"/>
    <mergeCell ref="B28:C28"/>
    <mergeCell ref="B34:C34"/>
    <mergeCell ref="B35:C35"/>
    <mergeCell ref="B15:C15"/>
    <mergeCell ref="B16:C16"/>
    <mergeCell ref="B44:D44"/>
    <mergeCell ref="B43:D43"/>
    <mergeCell ref="B26:C26"/>
    <mergeCell ref="B49:D49"/>
    <mergeCell ref="B40:D40"/>
    <mergeCell ref="B45:D45"/>
    <mergeCell ref="B37:D37"/>
    <mergeCell ref="B38:D38"/>
    <mergeCell ref="B36:D36"/>
    <mergeCell ref="I5:L5"/>
    <mergeCell ref="I10:M10"/>
    <mergeCell ref="I7:M9"/>
    <mergeCell ref="I16:M22"/>
    <mergeCell ref="B52:F52"/>
    <mergeCell ref="H58:K64"/>
    <mergeCell ref="B39:D39"/>
    <mergeCell ref="B42:D42"/>
    <mergeCell ref="B50:D50"/>
    <mergeCell ref="B46:D46"/>
    <mergeCell ref="B17:C17"/>
    <mergeCell ref="B48:D48"/>
    <mergeCell ref="A2:G2"/>
    <mergeCell ref="A1:G1"/>
    <mergeCell ref="A3:G3"/>
    <mergeCell ref="A4:G4"/>
    <mergeCell ref="A5:G5"/>
    <mergeCell ref="B47:D47"/>
    <mergeCell ref="B32:C32"/>
    <mergeCell ref="B33:C33"/>
  </mergeCells>
  <hyperlinks>
    <hyperlink ref="B55" r:id="rId1" display="http://www.carbuyingtips.com/warranty.htm"/>
    <hyperlink ref="B56" r:id="rId2" display="http://www.carbuyingtips.com/finance.htm"/>
    <hyperlink ref="A5:C5" r:id="rId3" display="http://www.carbuyingtips.com   (For Buying Cars)"/>
    <hyperlink ref="A5" r:id="rId4" display="http://www.CarBuyingTips.com"/>
  </hyperlinks>
  <printOptions/>
  <pageMargins left="0.75" right="0.75" top="0.25" bottom="0.25" header="0.5" footer="0.5"/>
  <pageSetup fitToHeight="1" fitToWidth="1" horizontalDpi="300" verticalDpi="300" orientation="portrait" scale="58" r:id="rId8"/>
  <drawing r:id="rId7"/>
  <legacyDrawing r:id="rId6"/>
</worksheet>
</file>

<file path=xl/worksheets/sheet2.xml><?xml version="1.0" encoding="utf-8"?>
<worksheet xmlns="http://schemas.openxmlformats.org/spreadsheetml/2006/main" xmlns:r="http://schemas.openxmlformats.org/officeDocument/2006/relationships">
  <sheetPr>
    <pageSetUpPr fitToPage="1"/>
  </sheetPr>
  <dimension ref="A1:K59"/>
  <sheetViews>
    <sheetView showGridLines="0" zoomScale="85" zoomScaleNormal="85" zoomScalePageLayoutView="0" workbookViewId="0" topLeftCell="A1">
      <selection activeCell="H163" sqref="H163"/>
    </sheetView>
  </sheetViews>
  <sheetFormatPr defaultColWidth="9.140625" defaultRowHeight="12.75"/>
  <cols>
    <col min="1" max="1" width="14.8515625" style="1" customWidth="1"/>
    <col min="2" max="9" width="9.140625" style="1" customWidth="1"/>
    <col min="10" max="10" width="17.140625" style="1" customWidth="1"/>
    <col min="11" max="16384" width="9.140625" style="1" customWidth="1"/>
  </cols>
  <sheetData>
    <row r="1" spans="1:11" ht="89.25" customHeight="1">
      <c r="A1" s="202"/>
      <c r="B1" s="202"/>
      <c r="C1" s="202"/>
      <c r="D1" s="202"/>
      <c r="E1" s="202"/>
      <c r="F1" s="202"/>
      <c r="G1" s="202"/>
      <c r="H1" s="202"/>
      <c r="I1" s="202"/>
      <c r="J1" s="202"/>
      <c r="K1" s="202"/>
    </row>
    <row r="2" spans="1:10" ht="29.25">
      <c r="A2" s="199" t="s">
        <v>80</v>
      </c>
      <c r="B2" s="199"/>
      <c r="C2" s="199"/>
      <c r="D2" s="199"/>
      <c r="E2" s="199"/>
      <c r="F2" s="199"/>
      <c r="G2" s="199"/>
      <c r="H2" s="199"/>
      <c r="I2" s="199"/>
      <c r="J2" s="113"/>
    </row>
    <row r="3" spans="1:10" ht="40.5" customHeight="1">
      <c r="A3" s="114" t="s">
        <v>73</v>
      </c>
      <c r="B3" s="114"/>
      <c r="C3" s="114"/>
      <c r="D3" s="114"/>
      <c r="E3" s="114"/>
      <c r="F3" s="114"/>
      <c r="G3" s="114"/>
      <c r="H3" s="114"/>
      <c r="I3" s="114"/>
      <c r="J3" s="115"/>
    </row>
    <row r="4" spans="1:10" ht="18">
      <c r="A4" s="200" t="s">
        <v>27</v>
      </c>
      <c r="B4" s="200"/>
      <c r="C4" s="200"/>
      <c r="D4" s="200"/>
      <c r="E4" s="200"/>
      <c r="F4" s="200"/>
      <c r="G4" s="200"/>
      <c r="H4" s="200"/>
      <c r="I4" s="200"/>
      <c r="J4" s="115"/>
    </row>
    <row r="5" spans="1:10" ht="15">
      <c r="A5" s="201" t="s">
        <v>74</v>
      </c>
      <c r="B5" s="201"/>
      <c r="C5" s="201"/>
      <c r="D5" s="201"/>
      <c r="E5" s="201"/>
      <c r="F5" s="201"/>
      <c r="G5" s="201"/>
      <c r="H5" s="201"/>
      <c r="I5" s="201"/>
      <c r="J5" s="116"/>
    </row>
    <row r="6" spans="1:10" ht="12.75">
      <c r="A6" s="18"/>
      <c r="B6" s="18"/>
      <c r="C6" s="18"/>
      <c r="D6" s="18"/>
      <c r="E6" s="18"/>
      <c r="F6" s="18"/>
      <c r="G6" s="18"/>
      <c r="H6" s="18"/>
      <c r="I6" s="18"/>
      <c r="J6" s="18"/>
    </row>
    <row r="7" spans="1:10" ht="18">
      <c r="A7" s="117" t="s">
        <v>9</v>
      </c>
      <c r="B7" s="18"/>
      <c r="C7" s="18"/>
      <c r="D7" s="18"/>
      <c r="E7" s="18"/>
      <c r="F7" s="18"/>
      <c r="G7" s="18"/>
      <c r="H7" s="18"/>
      <c r="I7" s="18"/>
      <c r="J7" s="18"/>
    </row>
    <row r="8" spans="1:10" ht="6" customHeight="1">
      <c r="A8" s="18"/>
      <c r="B8" s="18"/>
      <c r="C8" s="18"/>
      <c r="D8" s="18"/>
      <c r="E8" s="18"/>
      <c r="F8" s="18"/>
      <c r="G8" s="18"/>
      <c r="H8" s="18"/>
      <c r="I8" s="18"/>
      <c r="J8" s="18"/>
    </row>
    <row r="9" spans="1:10" ht="12.75">
      <c r="A9" s="203" t="s">
        <v>78</v>
      </c>
      <c r="B9" s="203"/>
      <c r="C9" s="203"/>
      <c r="D9" s="203"/>
      <c r="E9" s="203"/>
      <c r="F9" s="203"/>
      <c r="G9" s="203"/>
      <c r="H9" s="203"/>
      <c r="I9" s="203"/>
      <c r="J9" s="18"/>
    </row>
    <row r="10" spans="1:10" ht="21" customHeight="1">
      <c r="A10" s="203"/>
      <c r="B10" s="203"/>
      <c r="C10" s="203"/>
      <c r="D10" s="203"/>
      <c r="E10" s="203"/>
      <c r="F10" s="203"/>
      <c r="G10" s="203"/>
      <c r="H10" s="203"/>
      <c r="I10" s="203"/>
      <c r="J10" s="18"/>
    </row>
    <row r="11" spans="1:10" ht="48" customHeight="1">
      <c r="A11" s="203"/>
      <c r="B11" s="203"/>
      <c r="C11" s="203"/>
      <c r="D11" s="203"/>
      <c r="E11" s="203"/>
      <c r="F11" s="203"/>
      <c r="G11" s="203"/>
      <c r="H11" s="203"/>
      <c r="I11" s="203"/>
      <c r="J11" s="18"/>
    </row>
    <row r="12" spans="1:10" ht="48" customHeight="1">
      <c r="A12" s="203" t="s">
        <v>81</v>
      </c>
      <c r="B12" s="203"/>
      <c r="C12" s="203"/>
      <c r="D12" s="203"/>
      <c r="E12" s="203"/>
      <c r="F12" s="203"/>
      <c r="G12" s="203"/>
      <c r="H12" s="203"/>
      <c r="I12" s="203"/>
      <c r="J12" s="203"/>
    </row>
    <row r="13" spans="1:10" ht="12.75">
      <c r="A13" s="18"/>
      <c r="B13" s="18"/>
      <c r="C13" s="18"/>
      <c r="D13" s="18"/>
      <c r="E13" s="18"/>
      <c r="F13" s="18"/>
      <c r="G13" s="18"/>
      <c r="H13" s="18"/>
      <c r="I13" s="18"/>
      <c r="J13" s="18"/>
    </row>
    <row r="14" spans="1:10" ht="18">
      <c r="A14" s="32">
        <v>1</v>
      </c>
      <c r="B14" s="204" t="s">
        <v>36</v>
      </c>
      <c r="C14" s="205"/>
      <c r="D14" s="205"/>
      <c r="E14" s="205"/>
      <c r="F14" s="205"/>
      <c r="G14" s="205"/>
      <c r="H14" s="205"/>
      <c r="I14" s="205"/>
      <c r="J14" s="205"/>
    </row>
    <row r="15" spans="1:10" ht="33.75" customHeight="1">
      <c r="A15" s="120"/>
      <c r="B15" s="205"/>
      <c r="C15" s="205"/>
      <c r="D15" s="205"/>
      <c r="E15" s="205"/>
      <c r="F15" s="205"/>
      <c r="G15" s="205"/>
      <c r="H15" s="205"/>
      <c r="I15" s="205"/>
      <c r="J15" s="205"/>
    </row>
    <row r="16" spans="1:10" ht="18">
      <c r="A16" s="32">
        <f>A14+1</f>
        <v>2</v>
      </c>
      <c r="B16" s="204" t="s">
        <v>37</v>
      </c>
      <c r="C16" s="205"/>
      <c r="D16" s="205"/>
      <c r="E16" s="205"/>
      <c r="F16" s="205"/>
      <c r="G16" s="205"/>
      <c r="H16" s="205"/>
      <c r="I16" s="205"/>
      <c r="J16" s="205"/>
    </row>
    <row r="17" spans="1:10" ht="44.25" customHeight="1">
      <c r="A17" s="120"/>
      <c r="B17" s="205"/>
      <c r="C17" s="205"/>
      <c r="D17" s="205"/>
      <c r="E17" s="205"/>
      <c r="F17" s="205"/>
      <c r="G17" s="205"/>
      <c r="H17" s="205"/>
      <c r="I17" s="205"/>
      <c r="J17" s="205"/>
    </row>
    <row r="18" spans="1:10" ht="31.5" customHeight="1">
      <c r="A18" s="34">
        <v>3</v>
      </c>
      <c r="B18" s="204" t="s">
        <v>75</v>
      </c>
      <c r="C18" s="204"/>
      <c r="D18" s="204"/>
      <c r="E18" s="204"/>
      <c r="F18" s="204"/>
      <c r="G18" s="204"/>
      <c r="H18" s="204"/>
      <c r="I18" s="204"/>
      <c r="J18" s="204"/>
    </row>
    <row r="19" spans="1:10" ht="23.25" customHeight="1">
      <c r="A19" s="120"/>
      <c r="B19" s="119"/>
      <c r="C19" s="119"/>
      <c r="D19" s="119"/>
      <c r="E19" s="119"/>
      <c r="F19" s="119"/>
      <c r="G19" s="119"/>
      <c r="H19" s="119"/>
      <c r="I19" s="119"/>
      <c r="J19" s="119"/>
    </row>
    <row r="20" spans="1:10" ht="18">
      <c r="A20" s="32">
        <v>4</v>
      </c>
      <c r="B20" s="204" t="s">
        <v>29</v>
      </c>
      <c r="C20" s="205"/>
      <c r="D20" s="205"/>
      <c r="E20" s="205"/>
      <c r="F20" s="205"/>
      <c r="G20" s="205"/>
      <c r="H20" s="205"/>
      <c r="I20" s="205"/>
      <c r="J20" s="205"/>
    </row>
    <row r="21" spans="1:10" ht="17.25" customHeight="1">
      <c r="A21" s="120"/>
      <c r="B21" s="205"/>
      <c r="C21" s="205"/>
      <c r="D21" s="205"/>
      <c r="E21" s="205"/>
      <c r="F21" s="205"/>
      <c r="G21" s="205"/>
      <c r="H21" s="205"/>
      <c r="I21" s="205"/>
      <c r="J21" s="205"/>
    </row>
    <row r="22" spans="1:10" ht="18">
      <c r="A22" s="32">
        <f>A20+1</f>
        <v>5</v>
      </c>
      <c r="B22" s="204" t="s">
        <v>8</v>
      </c>
      <c r="C22" s="205"/>
      <c r="D22" s="205"/>
      <c r="E22" s="205"/>
      <c r="F22" s="205"/>
      <c r="G22" s="205"/>
      <c r="H22" s="205"/>
      <c r="I22" s="205"/>
      <c r="J22" s="205"/>
    </row>
    <row r="23" spans="1:10" ht="31.5" customHeight="1">
      <c r="A23" s="120"/>
      <c r="B23" s="205"/>
      <c r="C23" s="205"/>
      <c r="D23" s="205"/>
      <c r="E23" s="205"/>
      <c r="F23" s="205"/>
      <c r="G23" s="205"/>
      <c r="H23" s="205"/>
      <c r="I23" s="205"/>
      <c r="J23" s="205"/>
    </row>
    <row r="24" spans="1:10" ht="18">
      <c r="A24" s="32">
        <f>A22+1</f>
        <v>6</v>
      </c>
      <c r="B24" s="204" t="s">
        <v>79</v>
      </c>
      <c r="C24" s="205"/>
      <c r="D24" s="205"/>
      <c r="E24" s="205"/>
      <c r="F24" s="205"/>
      <c r="G24" s="205"/>
      <c r="H24" s="205"/>
      <c r="I24" s="205"/>
      <c r="J24" s="205"/>
    </row>
    <row r="25" spans="1:10" ht="99.75" customHeight="1">
      <c r="A25" s="18"/>
      <c r="B25" s="205"/>
      <c r="C25" s="205"/>
      <c r="D25" s="205"/>
      <c r="E25" s="205"/>
      <c r="F25" s="205"/>
      <c r="G25" s="205"/>
      <c r="H25" s="205"/>
      <c r="I25" s="205"/>
      <c r="J25" s="205"/>
    </row>
    <row r="26" spans="1:10" ht="62.25" customHeight="1">
      <c r="A26" s="34">
        <v>7</v>
      </c>
      <c r="B26" s="204" t="s">
        <v>38</v>
      </c>
      <c r="C26" s="205"/>
      <c r="D26" s="205"/>
      <c r="E26" s="205"/>
      <c r="F26" s="205"/>
      <c r="G26" s="205"/>
      <c r="H26" s="205"/>
      <c r="I26" s="205"/>
      <c r="J26" s="205"/>
    </row>
    <row r="27" spans="1:10" ht="25.5" customHeight="1">
      <c r="A27" s="112"/>
      <c r="B27" s="118"/>
      <c r="C27" s="119"/>
      <c r="D27" s="119"/>
      <c r="E27" s="119"/>
      <c r="F27" s="119"/>
      <c r="G27" s="119"/>
      <c r="H27" s="119"/>
      <c r="I27" s="119"/>
      <c r="J27" s="119"/>
    </row>
    <row r="28" spans="1:10" ht="22.5" customHeight="1">
      <c r="A28" s="32">
        <v>8</v>
      </c>
      <c r="B28" s="204" t="s">
        <v>76</v>
      </c>
      <c r="C28" s="205"/>
      <c r="D28" s="205"/>
      <c r="E28" s="205"/>
      <c r="F28" s="205"/>
      <c r="G28" s="205"/>
      <c r="H28" s="205"/>
      <c r="I28" s="205"/>
      <c r="J28" s="205"/>
    </row>
    <row r="29" spans="1:10" ht="12.75">
      <c r="A29" s="18"/>
      <c r="B29" s="205"/>
      <c r="C29" s="205"/>
      <c r="D29" s="205"/>
      <c r="E29" s="205"/>
      <c r="F29" s="205"/>
      <c r="G29" s="205"/>
      <c r="H29" s="205"/>
      <c r="I29" s="205"/>
      <c r="J29" s="205"/>
    </row>
    <row r="30" spans="1:10" ht="18" customHeight="1">
      <c r="A30" s="32">
        <f>A28+1</f>
        <v>9</v>
      </c>
      <c r="B30" s="204" t="s">
        <v>77</v>
      </c>
      <c r="C30" s="205"/>
      <c r="D30" s="205"/>
      <c r="E30" s="205"/>
      <c r="F30" s="205"/>
      <c r="G30" s="205"/>
      <c r="H30" s="205"/>
      <c r="I30" s="205"/>
      <c r="J30" s="205"/>
    </row>
    <row r="31" spans="1:10" ht="24" customHeight="1">
      <c r="A31" s="18"/>
      <c r="B31" s="205"/>
      <c r="C31" s="205"/>
      <c r="D31" s="205"/>
      <c r="E31" s="205"/>
      <c r="F31" s="205"/>
      <c r="G31" s="205"/>
      <c r="H31" s="205"/>
      <c r="I31" s="205"/>
      <c r="J31" s="205"/>
    </row>
    <row r="32" spans="1:10" ht="18">
      <c r="A32" s="32">
        <f>A30+1</f>
        <v>10</v>
      </c>
      <c r="B32" s="204" t="s">
        <v>39</v>
      </c>
      <c r="C32" s="205"/>
      <c r="D32" s="205"/>
      <c r="E32" s="205"/>
      <c r="F32" s="205"/>
      <c r="G32" s="205"/>
      <c r="H32" s="205"/>
      <c r="I32" s="205"/>
      <c r="J32" s="205"/>
    </row>
    <row r="33" spans="1:10" ht="54" customHeight="1">
      <c r="A33" s="18"/>
      <c r="B33" s="205"/>
      <c r="C33" s="205"/>
      <c r="D33" s="205"/>
      <c r="E33" s="205"/>
      <c r="F33" s="205"/>
      <c r="G33" s="205"/>
      <c r="H33" s="205"/>
      <c r="I33" s="205"/>
      <c r="J33" s="205"/>
    </row>
    <row r="34" spans="1:10" ht="21" customHeight="1">
      <c r="A34" s="32">
        <f>A32+1</f>
        <v>11</v>
      </c>
      <c r="B34" s="204" t="s">
        <v>14</v>
      </c>
      <c r="C34" s="205"/>
      <c r="D34" s="205"/>
      <c r="E34" s="205"/>
      <c r="F34" s="205"/>
      <c r="G34" s="205"/>
      <c r="H34" s="205"/>
      <c r="I34" s="205"/>
      <c r="J34" s="205"/>
    </row>
    <row r="35" spans="1:10" ht="21" customHeight="1">
      <c r="A35" s="18"/>
      <c r="B35" s="205"/>
      <c r="C35" s="205"/>
      <c r="D35" s="205"/>
      <c r="E35" s="205"/>
      <c r="F35" s="205"/>
      <c r="G35" s="205"/>
      <c r="H35" s="205"/>
      <c r="I35" s="205"/>
      <c r="J35" s="205"/>
    </row>
    <row r="36" spans="1:10" ht="21" customHeight="1">
      <c r="A36" s="18"/>
      <c r="B36" s="119"/>
      <c r="C36" s="119"/>
      <c r="D36" s="119"/>
      <c r="E36" s="119"/>
      <c r="F36" s="119"/>
      <c r="G36" s="119"/>
      <c r="H36" s="119"/>
      <c r="I36" s="119"/>
      <c r="J36" s="119"/>
    </row>
    <row r="37" spans="1:10" ht="21" customHeight="1">
      <c r="A37" s="32">
        <f>A34+1</f>
        <v>12</v>
      </c>
      <c r="B37" s="204" t="s">
        <v>18</v>
      </c>
      <c r="C37" s="205"/>
      <c r="D37" s="205"/>
      <c r="E37" s="205"/>
      <c r="F37" s="205"/>
      <c r="G37" s="205"/>
      <c r="H37" s="205"/>
      <c r="I37" s="205"/>
      <c r="J37" s="205"/>
    </row>
    <row r="38" spans="1:10" ht="37.5" customHeight="1">
      <c r="A38" s="18"/>
      <c r="B38" s="205"/>
      <c r="C38" s="205"/>
      <c r="D38" s="205"/>
      <c r="E38" s="205"/>
      <c r="F38" s="205"/>
      <c r="G38" s="205"/>
      <c r="H38" s="205"/>
      <c r="I38" s="205"/>
      <c r="J38" s="205"/>
    </row>
    <row r="39" spans="1:10" ht="12.75">
      <c r="A39" s="18"/>
      <c r="B39" s="18"/>
      <c r="C39" s="18"/>
      <c r="D39" s="18"/>
      <c r="E39" s="18"/>
      <c r="F39" s="18"/>
      <c r="G39" s="18"/>
      <c r="H39" s="18"/>
      <c r="I39" s="18"/>
      <c r="J39" s="18"/>
    </row>
    <row r="40" spans="1:10" ht="12.75">
      <c r="A40" s="18"/>
      <c r="B40" s="18"/>
      <c r="C40" s="18"/>
      <c r="D40" s="18"/>
      <c r="E40" s="18"/>
      <c r="F40" s="18"/>
      <c r="G40" s="18"/>
      <c r="H40" s="18"/>
      <c r="I40" s="18"/>
      <c r="J40" s="18"/>
    </row>
    <row r="41" spans="1:10" ht="18">
      <c r="A41" s="121" t="s">
        <v>13</v>
      </c>
      <c r="B41" s="204" t="s">
        <v>82</v>
      </c>
      <c r="C41" s="205"/>
      <c r="D41" s="205"/>
      <c r="E41" s="205"/>
      <c r="F41" s="205"/>
      <c r="G41" s="205"/>
      <c r="H41" s="205"/>
      <c r="I41" s="205"/>
      <c r="J41" s="205"/>
    </row>
    <row r="42" spans="1:10" ht="59.25" customHeight="1">
      <c r="A42" s="18"/>
      <c r="B42" s="205"/>
      <c r="C42" s="205"/>
      <c r="D42" s="205"/>
      <c r="E42" s="205"/>
      <c r="F42" s="205"/>
      <c r="G42" s="205"/>
      <c r="H42" s="205"/>
      <c r="I42" s="205"/>
      <c r="J42" s="205"/>
    </row>
    <row r="43" spans="1:10" ht="12.75">
      <c r="A43" s="18"/>
      <c r="B43" s="18"/>
      <c r="C43" s="18"/>
      <c r="D43" s="18"/>
      <c r="E43" s="18"/>
      <c r="F43" s="18"/>
      <c r="G43" s="18"/>
      <c r="H43" s="18"/>
      <c r="I43" s="18"/>
      <c r="J43" s="18"/>
    </row>
    <row r="44" spans="1:10" ht="18">
      <c r="A44" s="206" t="s">
        <v>10</v>
      </c>
      <c r="B44" s="206"/>
      <c r="C44" s="206"/>
      <c r="D44" s="206"/>
      <c r="E44" s="206"/>
      <c r="F44" s="206"/>
      <c r="G44" s="206"/>
      <c r="H44" s="206"/>
      <c r="I44" s="206"/>
      <c r="J44" s="206"/>
    </row>
    <row r="45" spans="1:10" s="7" customFormat="1" ht="12.75">
      <c r="A45" s="123" t="s">
        <v>12</v>
      </c>
      <c r="B45" s="122" t="s">
        <v>11</v>
      </c>
      <c r="C45" s="122"/>
      <c r="D45" s="122"/>
      <c r="E45" s="122"/>
      <c r="F45" s="122"/>
      <c r="G45" s="122"/>
      <c r="H45" s="122"/>
      <c r="I45" s="122"/>
      <c r="J45" s="122"/>
    </row>
    <row r="46" spans="1:10" s="7" customFormat="1" ht="12.75">
      <c r="A46" s="123" t="s">
        <v>19</v>
      </c>
      <c r="B46" s="122" t="s">
        <v>20</v>
      </c>
      <c r="C46" s="122"/>
      <c r="D46" s="122"/>
      <c r="E46" s="122"/>
      <c r="F46" s="122"/>
      <c r="G46" s="122"/>
      <c r="H46" s="122"/>
      <c r="I46" s="122"/>
      <c r="J46" s="122"/>
    </row>
    <row r="47" spans="1:10" ht="12.75">
      <c r="A47" s="123" t="s">
        <v>93</v>
      </c>
      <c r="B47" s="122" t="s">
        <v>85</v>
      </c>
      <c r="C47" s="18"/>
      <c r="D47" s="18"/>
      <c r="E47" s="18"/>
      <c r="F47" s="18"/>
      <c r="G47" s="18"/>
      <c r="H47" s="18"/>
      <c r="I47" s="18"/>
      <c r="J47" s="18"/>
    </row>
    <row r="48" spans="1:10" ht="12.75">
      <c r="A48" s="123" t="s">
        <v>86</v>
      </c>
      <c r="B48" s="122" t="s">
        <v>22</v>
      </c>
      <c r="C48" s="18"/>
      <c r="D48" s="18"/>
      <c r="E48" s="18"/>
      <c r="F48" s="18"/>
      <c r="G48" s="18"/>
      <c r="H48" s="18"/>
      <c r="I48" s="18"/>
      <c r="J48" s="18"/>
    </row>
    <row r="49" spans="1:10" ht="12.75">
      <c r="A49" s="123" t="s">
        <v>87</v>
      </c>
      <c r="B49" s="122" t="s">
        <v>24</v>
      </c>
      <c r="C49" s="18"/>
      <c r="D49" s="18"/>
      <c r="E49" s="18"/>
      <c r="F49" s="18"/>
      <c r="G49" s="18"/>
      <c r="H49" s="18"/>
      <c r="I49" s="18"/>
      <c r="J49" s="18"/>
    </row>
    <row r="50" spans="1:10" ht="12.75">
      <c r="A50" s="123" t="s">
        <v>88</v>
      </c>
      <c r="B50" s="122" t="s">
        <v>25</v>
      </c>
      <c r="C50" s="18"/>
      <c r="D50" s="18"/>
      <c r="E50" s="18"/>
      <c r="F50" s="18"/>
      <c r="G50" s="18"/>
      <c r="H50" s="18"/>
      <c r="I50" s="18"/>
      <c r="J50" s="18"/>
    </row>
    <row r="51" spans="1:10" ht="12.75">
      <c r="A51" s="123" t="s">
        <v>89</v>
      </c>
      <c r="B51" s="122" t="s">
        <v>28</v>
      </c>
      <c r="C51" s="18"/>
      <c r="D51" s="18"/>
      <c r="E51" s="18"/>
      <c r="F51" s="18"/>
      <c r="G51" s="18"/>
      <c r="H51" s="18"/>
      <c r="I51" s="18"/>
      <c r="J51" s="18"/>
    </row>
    <row r="52" spans="1:10" ht="12.75" customHeight="1">
      <c r="A52" s="124" t="s">
        <v>30</v>
      </c>
      <c r="B52" s="122" t="s">
        <v>31</v>
      </c>
      <c r="C52" s="18"/>
      <c r="D52" s="18"/>
      <c r="E52" s="18"/>
      <c r="F52" s="18"/>
      <c r="G52" s="18"/>
      <c r="H52" s="18"/>
      <c r="I52" s="18"/>
      <c r="J52" s="18"/>
    </row>
    <row r="53" spans="1:10" ht="12.75" customHeight="1">
      <c r="A53" s="124" t="s">
        <v>32</v>
      </c>
      <c r="B53" s="122" t="s">
        <v>33</v>
      </c>
      <c r="C53" s="18"/>
      <c r="D53" s="18"/>
      <c r="E53" s="18"/>
      <c r="F53" s="18"/>
      <c r="G53" s="18"/>
      <c r="H53" s="18"/>
      <c r="I53" s="18"/>
      <c r="J53" s="18"/>
    </row>
    <row r="54" spans="1:10" ht="12.75">
      <c r="A54" s="124" t="s">
        <v>40</v>
      </c>
      <c r="B54" s="122" t="s">
        <v>41</v>
      </c>
      <c r="C54" s="18"/>
      <c r="D54" s="18"/>
      <c r="E54" s="18"/>
      <c r="F54" s="18"/>
      <c r="G54" s="18"/>
      <c r="H54" s="18"/>
      <c r="I54" s="18"/>
      <c r="J54" s="18"/>
    </row>
    <row r="55" spans="1:10" ht="12.75">
      <c r="A55" s="124" t="s">
        <v>42</v>
      </c>
      <c r="B55" s="122" t="s">
        <v>43</v>
      </c>
      <c r="C55" s="18"/>
      <c r="D55" s="18"/>
      <c r="E55" s="18"/>
      <c r="F55" s="18"/>
      <c r="G55" s="18"/>
      <c r="H55" s="18"/>
      <c r="I55" s="18"/>
      <c r="J55" s="18"/>
    </row>
    <row r="56" spans="1:10" ht="12.75">
      <c r="A56" s="124" t="s">
        <v>44</v>
      </c>
      <c r="B56" s="122" t="s">
        <v>45</v>
      </c>
      <c r="C56" s="18"/>
      <c r="D56" s="18"/>
      <c r="E56" s="18"/>
      <c r="F56" s="18"/>
      <c r="G56" s="18"/>
      <c r="H56" s="18"/>
      <c r="I56" s="18"/>
      <c r="J56" s="18"/>
    </row>
    <row r="57" spans="1:10" ht="12.75">
      <c r="A57" s="124" t="s">
        <v>90</v>
      </c>
      <c r="B57" s="122" t="s">
        <v>46</v>
      </c>
      <c r="C57" s="18"/>
      <c r="D57" s="18"/>
      <c r="E57" s="18"/>
      <c r="F57" s="18"/>
      <c r="G57" s="18"/>
      <c r="H57" s="18"/>
      <c r="I57" s="18"/>
      <c r="J57" s="18"/>
    </row>
    <row r="58" spans="1:10" ht="12.75">
      <c r="A58" s="124" t="s">
        <v>91</v>
      </c>
      <c r="B58" s="122" t="s">
        <v>83</v>
      </c>
      <c r="C58" s="18"/>
      <c r="D58" s="18"/>
      <c r="E58" s="18"/>
      <c r="F58" s="18"/>
      <c r="G58" s="18"/>
      <c r="H58" s="18"/>
      <c r="I58" s="18"/>
      <c r="J58" s="18"/>
    </row>
    <row r="59" spans="1:2" ht="12.75">
      <c r="A59" s="124" t="s">
        <v>92</v>
      </c>
      <c r="B59" s="122" t="s">
        <v>84</v>
      </c>
    </row>
    <row r="68" ht="43.5" customHeight="1"/>
    <row r="71" ht="28.5" customHeight="1"/>
    <row r="75" ht="72.75" customHeight="1"/>
    <row r="164" ht="12.75"/>
    <row r="165" ht="12.75"/>
    <row r="166" ht="12.75"/>
    <row r="167" ht="12.75"/>
    <row r="168" ht="12.75"/>
    <row r="169" ht="12.75"/>
    <row r="170" ht="12.75"/>
    <row r="171" ht="12.75"/>
  </sheetData>
  <sheetProtection password="CC55" sheet="1" objects="1" scenarios="1"/>
  <mergeCells count="20">
    <mergeCell ref="A44:J44"/>
    <mergeCell ref="B34:J35"/>
    <mergeCell ref="B41:J42"/>
    <mergeCell ref="B28:J29"/>
    <mergeCell ref="B30:J31"/>
    <mergeCell ref="B32:J33"/>
    <mergeCell ref="B37:J38"/>
    <mergeCell ref="A9:I11"/>
    <mergeCell ref="B24:J25"/>
    <mergeCell ref="B14:J15"/>
    <mergeCell ref="B16:J17"/>
    <mergeCell ref="B20:J21"/>
    <mergeCell ref="A2:I2"/>
    <mergeCell ref="A4:I4"/>
    <mergeCell ref="A5:I5"/>
    <mergeCell ref="A1:K1"/>
    <mergeCell ref="A12:J12"/>
    <mergeCell ref="B26:J26"/>
    <mergeCell ref="B22:J23"/>
    <mergeCell ref="B18:J18"/>
  </mergeCells>
  <hyperlinks>
    <hyperlink ref="B3:J3" r:id="rId1" display="http://www.carbuyingtips.com   (For Buying Cars)"/>
    <hyperlink ref="B4:J4" r:id="rId2" display="http://www.carbuyingtips.com/lease.htm  (For Leasing Cars)"/>
    <hyperlink ref="A4:I4" r:id="rId3" display="CarBuyingTips.com"/>
  </hyperlinks>
  <printOptions/>
  <pageMargins left="0.75" right="0.75" top="1" bottom="1" header="0.5" footer="0.5"/>
  <pageSetup fitToHeight="1" fitToWidth="1" horizontalDpi="300" verticalDpi="300" orientation="portrait" scale="49" r:id="rId7"/>
  <drawing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Ostroff</dc:creator>
  <cp:keywords/>
  <dc:description/>
  <cp:lastModifiedBy>Jeff</cp:lastModifiedBy>
  <cp:lastPrinted>2013-07-15T13:55:37Z</cp:lastPrinted>
  <dcterms:created xsi:type="dcterms:W3CDTF">1998-02-01T14:54:29Z</dcterms:created>
  <dcterms:modified xsi:type="dcterms:W3CDTF">2013-07-15T18:14:21Z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